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VCUF\Data\Endowment Spending &amp; Reserves\Distribution\Distribution 25-26\"/>
    </mc:Choice>
  </mc:AlternateContent>
  <xr:revisionPtr revIDLastSave="0" documentId="8_{892F9631-A48B-4F9F-BA48-8F671A2FBBB0}" xr6:coauthVersionLast="47" xr6:coauthVersionMax="47" xr10:uidLastSave="{00000000-0000-0000-0000-000000000000}"/>
  <bookViews>
    <workbookView xWindow="28680" yWindow="-120" windowWidth="29040" windowHeight="15840" xr2:uid="{3D05962E-6297-49A9-BD5C-65D82653BEA3}"/>
  </bookViews>
  <sheets>
    <sheet name="Responses" sheetId="1" r:id="rId1"/>
  </sheets>
  <externalReferences>
    <externalReference r:id="rId2"/>
  </externalReferences>
  <definedNames>
    <definedName name="BB2_15">#REF!</definedName>
    <definedName name="BB2_16">#REF!</definedName>
    <definedName name="BB2_17">#REF!</definedName>
    <definedName name="BB2_2">#REF!</definedName>
    <definedName name="BB2_37">#REF!</definedName>
    <definedName name="BB2_8">#REF!</definedName>
    <definedName name="BB2_9">#REF!</definedName>
    <definedName name="butts">#REF!</definedName>
    <definedName name="H___S">#REF!</definedName>
    <definedName name="H___S_9_30_2018">#REF!</definedName>
    <definedName name="H_S_PROJ">#REF!</definedName>
    <definedName name="nn">#REF!</definedName>
    <definedName name="nnn">#REF!</definedName>
    <definedName name="_xlnm.Print_Area" localSheetId="0">Responses!$A$1:$L$587</definedName>
    <definedName name="_xlnm.Print_Titles" localSheetId="0">Responses!$5:$7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542" i="1"/>
  <c r="C579" i="1"/>
  <c r="D5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Jones</author>
  </authors>
  <commentList>
    <comment ref="C35" authorId="0" shapeId="0" xr:uid="{9BBB981E-9582-4DD2-B8A5-1E5F347CA069}">
      <text>
        <r>
          <rPr>
            <b/>
            <sz val="9"/>
            <color indexed="81"/>
            <rFont val="Tahoma"/>
            <charset val="1"/>
          </rPr>
          <t>Chris Jones:</t>
        </r>
        <r>
          <rPr>
            <sz val="9"/>
            <color indexed="81"/>
            <rFont val="Tahoma"/>
            <charset val="1"/>
          </rPr>
          <t xml:space="preserve">
Payout is a separate transaction from the annual endowment distribution</t>
        </r>
      </text>
    </comment>
  </commentList>
</comments>
</file>

<file path=xl/sharedStrings.xml><?xml version="1.0" encoding="utf-8"?>
<sst xmlns="http://schemas.openxmlformats.org/spreadsheetml/2006/main" count="2483" uniqueCount="1339">
  <si>
    <t>VCUF</t>
  </si>
  <si>
    <t>Endowment Distribution</t>
  </si>
  <si>
    <t>FY25-26</t>
  </si>
  <si>
    <t>Existing fund purpose is too restrictive/ not aligned with needs</t>
  </si>
  <si>
    <t>Fund committed for a future expense</t>
  </si>
  <si>
    <t>Fund needs adequately supported through other funding sources in this fiscal year</t>
  </si>
  <si>
    <t>Fund partially used to meet restricted purpose</t>
  </si>
  <si>
    <t>Please select from</t>
  </si>
  <si>
    <t>Max Available</t>
  </si>
  <si>
    <t xml:space="preserve">Requested </t>
  </si>
  <si>
    <t>Banner Index</t>
  </si>
  <si>
    <t>Corresponding</t>
  </si>
  <si>
    <t>the dropdown why</t>
  </si>
  <si>
    <t>Distribution</t>
  </si>
  <si>
    <t>Amount</t>
  </si>
  <si>
    <t xml:space="preserve">Banner </t>
  </si>
  <si>
    <t>Banner</t>
  </si>
  <si>
    <t>Balance</t>
  </si>
  <si>
    <t>Current Fund</t>
  </si>
  <si>
    <t xml:space="preserve">not requesting </t>
  </si>
  <si>
    <t xml:space="preserve">If not requesting a full or partial </t>
  </si>
  <si>
    <t>Unit</t>
  </si>
  <si>
    <t>VCUF #</t>
  </si>
  <si>
    <t>Description</t>
  </si>
  <si>
    <t>Index</t>
  </si>
  <si>
    <t>Acct #</t>
  </si>
  <si>
    <t>Current Fund #</t>
  </si>
  <si>
    <t>full distribution?</t>
  </si>
  <si>
    <t>distribution, please explain further</t>
  </si>
  <si>
    <t>Allied Health</t>
  </si>
  <si>
    <t>063117</t>
  </si>
  <si>
    <t>Terry Wise Memorial Endowment</t>
  </si>
  <si>
    <t>063118</t>
  </si>
  <si>
    <t>Daria Downing Scholarship Fund</t>
  </si>
  <si>
    <t>Scholarship</t>
  </si>
  <si>
    <t>063131</t>
  </si>
  <si>
    <t>AHP Nurse Anesthesia Endowment</t>
  </si>
  <si>
    <t>063152</t>
  </si>
  <si>
    <t>Occupational Therapy Endowment</t>
  </si>
  <si>
    <t>Alumni Activities</t>
  </si>
  <si>
    <t>062063</t>
  </si>
  <si>
    <t>VCUAA Life Membership Fund</t>
  </si>
  <si>
    <t>Other</t>
  </si>
  <si>
    <t>063427</t>
  </si>
  <si>
    <t>VCUAA Permanent Endowment</t>
  </si>
  <si>
    <t>Department of Athletics</t>
  </si>
  <si>
    <t>061926</t>
  </si>
  <si>
    <t>Thalhimer Tennis</t>
  </si>
  <si>
    <t>361190/361260</t>
  </si>
  <si>
    <t>062072</t>
  </si>
  <si>
    <t>Perkinson Scholarship-Athletics</t>
  </si>
  <si>
    <t>Scholarship - Merit</t>
  </si>
  <si>
    <t>062239</t>
  </si>
  <si>
    <t>The Reynolds-Bell Golf Scholarship</t>
  </si>
  <si>
    <t>062242</t>
  </si>
  <si>
    <t>William Jones Men's Basketball Scholarship Fund</t>
  </si>
  <si>
    <t>062279</t>
  </si>
  <si>
    <t>Ryan Moser &amp; Eric Clark Scholarship for Basketball</t>
  </si>
  <si>
    <t>062287</t>
  </si>
  <si>
    <t>Betsy &amp; Will Cutler Schoarship for Golf</t>
  </si>
  <si>
    <t>062334</t>
  </si>
  <si>
    <t>Mary Ballard Memorial Scholarship for Women's Soccer</t>
  </si>
  <si>
    <t>063127</t>
  </si>
  <si>
    <t>Intercollegiate Athletic Endowment</t>
  </si>
  <si>
    <t>Student Support</t>
  </si>
  <si>
    <t>063165</t>
  </si>
  <si>
    <t>Dennis &amp; Deborah O'Toole Scholarship for the Tennis Program</t>
  </si>
  <si>
    <t>063175</t>
  </si>
  <si>
    <t>Burgess &amp; Family Scholarship for Men's Basketball</t>
  </si>
  <si>
    <t>NE C</t>
  </si>
  <si>
    <t>063180</t>
  </si>
  <si>
    <t>Greg See Scholarship for Baseball</t>
  </si>
  <si>
    <t>063181</t>
  </si>
  <si>
    <t>Nancy Lynn Jones Scholarship for Women's Basketball</t>
  </si>
  <si>
    <t>063183</t>
  </si>
  <si>
    <t>Neifeld Family Scholarship For Golf</t>
  </si>
  <si>
    <t>063186</t>
  </si>
  <si>
    <t>William H. Mattox Scholarship</t>
  </si>
  <si>
    <t>063191</t>
  </si>
  <si>
    <t>Alan Dance Cross County Scholarship</t>
  </si>
  <si>
    <t>063208</t>
  </si>
  <si>
    <t>Paul Keyes Memorial Scholarship for Baseball</t>
  </si>
  <si>
    <t>063231</t>
  </si>
  <si>
    <t>Yoram Mwila Memorial Fund for Men's Scoccer</t>
  </si>
  <si>
    <t>063294</t>
  </si>
  <si>
    <t>James and Martha Wallace Family Scholarship</t>
  </si>
  <si>
    <t>063386</t>
  </si>
  <si>
    <t>Gene and Rosalie Hunt Scholarship Fund</t>
  </si>
  <si>
    <t>063400</t>
  </si>
  <si>
    <t>Susan &amp; Bob Nash Forever Heartfelt Go Rams Fund</t>
  </si>
  <si>
    <t>071100</t>
  </si>
  <si>
    <t>Snead Family Foundation Women's Sports Enhancement Fund</t>
  </si>
  <si>
    <t>047395</t>
  </si>
  <si>
    <t>Financial Reporting</t>
  </si>
  <si>
    <t>063104</t>
  </si>
  <si>
    <t>University Support</t>
  </si>
  <si>
    <t>N/A</t>
  </si>
  <si>
    <t>Global Education</t>
  </si>
  <si>
    <t>061916</t>
  </si>
  <si>
    <t>Lipman International Education</t>
  </si>
  <si>
    <t>062011</t>
  </si>
  <si>
    <t>Fierro Italian-American Scholarship</t>
  </si>
  <si>
    <t>040109</t>
  </si>
  <si>
    <t>062076</t>
  </si>
  <si>
    <t>Dorothy Meyers Wizer Merit Scholarship</t>
  </si>
  <si>
    <t>063215</t>
  </si>
  <si>
    <t>Randi Buerlein Scholarship</t>
  </si>
  <si>
    <t>048802</t>
  </si>
  <si>
    <t>063462</t>
  </si>
  <si>
    <t>L &amp; L Friendship Fund</t>
  </si>
  <si>
    <t>Scholarship - Need</t>
  </si>
  <si>
    <t>Health Sciences</t>
  </si>
  <si>
    <t>062350</t>
  </si>
  <si>
    <t>A.D. Williams Endowment</t>
  </si>
  <si>
    <t>Honors Program</t>
  </si>
  <si>
    <t>061900</t>
  </si>
  <si>
    <t>National Endowment for the Humanities</t>
  </si>
  <si>
    <t>061975</t>
  </si>
  <si>
    <t>T.O. Hall Jr. Endowed Scholarship</t>
  </si>
  <si>
    <t>061991</t>
  </si>
  <si>
    <t>Rosina Hengstenberg Scholarship</t>
  </si>
  <si>
    <t>062046</t>
  </si>
  <si>
    <t>Weinberg Undergraduate Honors</t>
  </si>
  <si>
    <t>062056</t>
  </si>
  <si>
    <t>Eugene P. &amp; Lois E. Trani Endowed Scholar.</t>
  </si>
  <si>
    <t>062070</t>
  </si>
  <si>
    <t>Loughran Merit Scholarship in Honors</t>
  </si>
  <si>
    <t>062071</t>
  </si>
  <si>
    <t>Marcia Walpert Honors Scholarship</t>
  </si>
  <si>
    <t>062086</t>
  </si>
  <si>
    <t>John Berglund Scholarship in Honors</t>
  </si>
  <si>
    <t>062102</t>
  </si>
  <si>
    <t>Al Lingerfelt Scholarship in Honors</t>
  </si>
  <si>
    <t>062106</t>
  </si>
  <si>
    <t>Carol A. McCoy Scholarship in Honors</t>
  </si>
  <si>
    <t>062123</t>
  </si>
  <si>
    <t>Invensys Scholarship in Honors</t>
  </si>
  <si>
    <t>062130</t>
  </si>
  <si>
    <t>George &amp; Anita Rimler Scholarship in Honors</t>
  </si>
  <si>
    <t>062155</t>
  </si>
  <si>
    <t>Elizabeth Hobson Thornton Scholarship in Honors</t>
  </si>
  <si>
    <t>062187</t>
  </si>
  <si>
    <t>Philip Morris USA Scholarship in Physics</t>
  </si>
  <si>
    <t>062188</t>
  </si>
  <si>
    <t>Philip Morris USA Scholarship in Chemistry</t>
  </si>
  <si>
    <t>062229</t>
  </si>
  <si>
    <t>Marcus &amp; Carole Weinstein Honors Scholarship</t>
  </si>
  <si>
    <t>062245</t>
  </si>
  <si>
    <t>Hirschler Fleischer Scholarship</t>
  </si>
  <si>
    <t>062248</t>
  </si>
  <si>
    <t>Sydney Lewis Endowed Scholarship in Honors</t>
  </si>
  <si>
    <t>062262</t>
  </si>
  <si>
    <t>Susan E. Kennedy Phi Kappa Phi Scholarship</t>
  </si>
  <si>
    <t>Scholarship - Merit-based Fellowship</t>
  </si>
  <si>
    <t>062270</t>
  </si>
  <si>
    <t>The Mark a. Sternheimer Scholarship in Honors</t>
  </si>
  <si>
    <t>063143</t>
  </si>
  <si>
    <t>VCUAA Endowed Honors Scholarship</t>
  </si>
  <si>
    <t>063173</t>
  </si>
  <si>
    <t>Davis Phi Kappa Phi Service Scholarship</t>
  </si>
  <si>
    <t>063219</t>
  </si>
  <si>
    <t>Kevin Bond Bradley Scholarship</t>
  </si>
  <si>
    <t>063221</t>
  </si>
  <si>
    <t>Caitlin Kremp Memorial Scholarship</t>
  </si>
  <si>
    <t>063268</t>
  </si>
  <si>
    <t>Thomas Farris Huff Scholarship</t>
  </si>
  <si>
    <t>Humanities &amp; Sciences</t>
  </si>
  <si>
    <t>061105</t>
  </si>
  <si>
    <t>Julia Halley Latane Scholarship</t>
  </si>
  <si>
    <t>061903</t>
  </si>
  <si>
    <t>T. Edward Temple and Polly D. Temple Writing Award</t>
  </si>
  <si>
    <t>061904</t>
  </si>
  <si>
    <t>Harry Lyons Fund for Judaic Studies</t>
  </si>
  <si>
    <t>Chair Distinguished</t>
  </si>
  <si>
    <t>061914</t>
  </si>
  <si>
    <t>Virginius Dabney Distinguished Professor</t>
  </si>
  <si>
    <t>Professorship Distinguished</t>
  </si>
  <si>
    <t>061929</t>
  </si>
  <si>
    <t>Roberston School of Media &amp; Culture Faculty Development Fund</t>
  </si>
  <si>
    <t>042302</t>
  </si>
  <si>
    <t>Faculty Support</t>
  </si>
  <si>
    <t>061935</t>
  </si>
  <si>
    <t>John P. Hill Award for the Study of Adolescent Development</t>
  </si>
  <si>
    <t>061940</t>
  </si>
  <si>
    <t>Rozanne Garrett Epps Undergraduate Adult Scholarship</t>
  </si>
  <si>
    <t>042707</t>
  </si>
  <si>
    <t>061942</t>
  </si>
  <si>
    <t>George T. Crutchfield Journalism Scholarship</t>
  </si>
  <si>
    <t>061943</t>
  </si>
  <si>
    <t>Martin Agency</t>
  </si>
  <si>
    <t>061956</t>
  </si>
  <si>
    <t>Harry Lyons Distinguished Chair in Judaic Culture</t>
  </si>
  <si>
    <t>061957</t>
  </si>
  <si>
    <t>Deborah Braffman Schroeder Research Scholarship</t>
  </si>
  <si>
    <t>Scholarship - Need-based Fellowship</t>
  </si>
  <si>
    <t>061967</t>
  </si>
  <si>
    <t>William Blake, Jr. Fund in the History of Christianity</t>
  </si>
  <si>
    <t>Lecture Series</t>
  </si>
  <si>
    <t>061968</t>
  </si>
  <si>
    <t>Kinesiology and Health Sciences Scholarship</t>
  </si>
  <si>
    <t>040558</t>
  </si>
  <si>
    <t>061971</t>
  </si>
  <si>
    <t>Hall of Fame Scholarship</t>
  </si>
  <si>
    <t>040227</t>
  </si>
  <si>
    <t>061978</t>
  </si>
  <si>
    <t>Riely Fund Scholarship</t>
  </si>
  <si>
    <t>061981</t>
  </si>
  <si>
    <t>Alden Aaroe Memorial</t>
  </si>
  <si>
    <t>061983</t>
  </si>
  <si>
    <t>Lewis C.Goldstein Award of Excellence</t>
  </si>
  <si>
    <t>061985</t>
  </si>
  <si>
    <t>MFA Creative Writing</t>
  </si>
  <si>
    <t>042319</t>
  </si>
  <si>
    <t>061996</t>
  </si>
  <si>
    <t>J. S. Mason Endowment</t>
  </si>
  <si>
    <t>062003</t>
  </si>
  <si>
    <t>David F. Ingraham Scholarship</t>
  </si>
  <si>
    <t>062012</t>
  </si>
  <si>
    <t>Rexinger Bachelor of Interdisciplinary Studies Scholarship</t>
  </si>
  <si>
    <t>062017</t>
  </si>
  <si>
    <t>Thelma Sara Biddle Scholarship</t>
  </si>
  <si>
    <t>042353</t>
  </si>
  <si>
    <t>062028</t>
  </si>
  <si>
    <t>Robert Beverly Orndorff Scholarship Endowment</t>
  </si>
  <si>
    <t>062051</t>
  </si>
  <si>
    <t>Janet D. Sheridan Scholarship</t>
  </si>
  <si>
    <t>062052</t>
  </si>
  <si>
    <t>Evelyn E. Gunst Scholarship Fund</t>
  </si>
  <si>
    <t>062055</t>
  </si>
  <si>
    <t>Gerald and Susan Bass Scholarship</t>
  </si>
  <si>
    <t>042234</t>
  </si>
  <si>
    <t>062059</t>
  </si>
  <si>
    <t>Dean's Award for Academic Excellence</t>
  </si>
  <si>
    <t>062078</t>
  </si>
  <si>
    <t>Schiltz Family Merit Scholarship</t>
  </si>
  <si>
    <t>062079</t>
  </si>
  <si>
    <t>Dr. Jack Corazzini Group Process Graduate Award</t>
  </si>
  <si>
    <t>Student Award</t>
  </si>
  <si>
    <t>062082</t>
  </si>
  <si>
    <t>Stephen D. &amp; Lisa G. Gottfredson Merit Scholarship</t>
  </si>
  <si>
    <t>062089</t>
  </si>
  <si>
    <t>James N. Boyd Merit Scholarship</t>
  </si>
  <si>
    <t>062090</t>
  </si>
  <si>
    <t>Warren and Esther Brandt Merit Scholarhsip</t>
  </si>
  <si>
    <t>062092</t>
  </si>
  <si>
    <t>A. Clinton &amp; Lottie T. Cook Merit Scholarship</t>
  </si>
  <si>
    <t>040135</t>
  </si>
  <si>
    <t>062093</t>
  </si>
  <si>
    <t>Kathleen and Holton List Merit Scholarhsip</t>
  </si>
  <si>
    <t>062099</t>
  </si>
  <si>
    <t>Department of Chemistry Merit Scholarship</t>
  </si>
  <si>
    <t>062107</t>
  </si>
  <si>
    <t>Jean &amp; William Hellmuth Fund</t>
  </si>
  <si>
    <t>Designated Unrestricted</t>
  </si>
  <si>
    <t>062111</t>
  </si>
  <si>
    <t>John F.&amp; June A. Moriarty Merit Scholarship</t>
  </si>
  <si>
    <t>062120</t>
  </si>
  <si>
    <t>Department of History Merit Scholarship</t>
  </si>
  <si>
    <t>062121</t>
  </si>
  <si>
    <t>College of Humanities &amp; Sciences Alumni Merit Scholarship</t>
  </si>
  <si>
    <t>062124</t>
  </si>
  <si>
    <t>Marika L. Byrd Merit Scholarship</t>
  </si>
  <si>
    <t>062125</t>
  </si>
  <si>
    <t>Barbara R. Souders Merit Scholarship</t>
  </si>
  <si>
    <t>062137</t>
  </si>
  <si>
    <t>Paul and Elizabeth Moriarty Merit Scholarship</t>
  </si>
  <si>
    <t>062140</t>
  </si>
  <si>
    <t>Anne P. Satterfield Merit Scholarship</t>
  </si>
  <si>
    <t>062158</t>
  </si>
  <si>
    <t>Pambianchi-Musick Merit Scholarship</t>
  </si>
  <si>
    <t>062181</t>
  </si>
  <si>
    <t>Department of Foreign Languages Merit Scholarship</t>
  </si>
  <si>
    <t>062183</t>
  </si>
  <si>
    <t>International Studies Program Merit Scholarship</t>
  </si>
  <si>
    <t>062184</t>
  </si>
  <si>
    <t>Anthropology Scholarship Fund</t>
  </si>
  <si>
    <t>062209</t>
  </si>
  <si>
    <t>U. and M. Smedley Family Merit Scholarship</t>
  </si>
  <si>
    <t>062210</t>
  </si>
  <si>
    <t>Jon and Wendy Baker Award</t>
  </si>
  <si>
    <t>062213</t>
  </si>
  <si>
    <t>Yvonne Engelson Rodriguez Benner Scholarship</t>
  </si>
  <si>
    <t>062214</t>
  </si>
  <si>
    <t>William E. Blake Jr. Scholarship</t>
  </si>
  <si>
    <t>062218</t>
  </si>
  <si>
    <t>Mary Lou Gibson Scholarship in Mathematical Sciences</t>
  </si>
  <si>
    <t>046002</t>
  </si>
  <si>
    <t>062227</t>
  </si>
  <si>
    <t>Walter F. Sullivan Chair in Catholic Studies</t>
  </si>
  <si>
    <t>Chair</t>
  </si>
  <si>
    <t>062234</t>
  </si>
  <si>
    <t>Susan Estabrook Kennedy Memorial Scholarship</t>
  </si>
  <si>
    <t>062237</t>
  </si>
  <si>
    <t>The Arthur J. Seidenberg Scholarship</t>
  </si>
  <si>
    <t>062238</t>
  </si>
  <si>
    <t>Scott Stevens Scholarship Fund</t>
  </si>
  <si>
    <t>062240</t>
  </si>
  <si>
    <t>Emily R. Murphy Scholarhip in Forensic Science</t>
  </si>
  <si>
    <t>062260</t>
  </si>
  <si>
    <t>John B. Fenn Professorship in Chemistry</t>
  </si>
  <si>
    <t>Professorship</t>
  </si>
  <si>
    <t>062263</t>
  </si>
  <si>
    <t>Penelope Warren Briceland Scholarship</t>
  </si>
  <si>
    <t>062264</t>
  </si>
  <si>
    <t>Alan Vance Briceland Scholarship</t>
  </si>
  <si>
    <t>042914</t>
  </si>
  <si>
    <t>062266</t>
  </si>
  <si>
    <t>Bijan Rao Scholarship in Physics</t>
  </si>
  <si>
    <t>040040</t>
  </si>
  <si>
    <t>062273</t>
  </si>
  <si>
    <t>Albert T. Sneden III Scholarship in Chemistry</t>
  </si>
  <si>
    <t>062276</t>
  </si>
  <si>
    <t>James V. Quagliano Fellowship in Chemistry</t>
  </si>
  <si>
    <t>Scholarship - Fellowship</t>
  </si>
  <si>
    <t>062280</t>
  </si>
  <si>
    <t>Elizabeth A. Fries Scholarship in Psychology</t>
  </si>
  <si>
    <t>040235</t>
  </si>
  <si>
    <t>062282</t>
  </si>
  <si>
    <t>William Blake, Jr. Chair in the History of Christianity</t>
  </si>
  <si>
    <t>062290</t>
  </si>
  <si>
    <t>Aaroe Endowment for Mass Communications Equipment</t>
  </si>
  <si>
    <t>062301</t>
  </si>
  <si>
    <t>Daniel P. Jordan Scholarship in History</t>
  </si>
  <si>
    <t>062305</t>
  </si>
  <si>
    <t>Lincoln Financial Media Journalism Scholarship</t>
  </si>
  <si>
    <t>062306</t>
  </si>
  <si>
    <t>Charles and Leann Blem Scholarship in Biology</t>
  </si>
  <si>
    <t>062308</t>
  </si>
  <si>
    <t>Initiatives of the Bersoff Scholarship Funds in the College</t>
  </si>
  <si>
    <t>062319</t>
  </si>
  <si>
    <t>Volkmar Risch Memorial Scholarship</t>
  </si>
  <si>
    <t>062326</t>
  </si>
  <si>
    <t>Fund for Clinical Psychology Graduate Students</t>
  </si>
  <si>
    <t>062335</t>
  </si>
  <si>
    <t>Lidia M. Vallarino Scholarship</t>
  </si>
  <si>
    <t>042363</t>
  </si>
  <si>
    <t>062340</t>
  </si>
  <si>
    <t>Mile F. Johnson Award in Biology</t>
  </si>
  <si>
    <t>040037</t>
  </si>
  <si>
    <t>062341</t>
  </si>
  <si>
    <t>Powell-Edwards Lectureship in Religion and the Arts</t>
  </si>
  <si>
    <t>062346</t>
  </si>
  <si>
    <t>Martha Jolly Grant Scholarship</t>
  </si>
  <si>
    <t>041251</t>
  </si>
  <si>
    <t>062347</t>
  </si>
  <si>
    <t>Department of English Endowment</t>
  </si>
  <si>
    <t>Unrestricted - Department</t>
  </si>
  <si>
    <t>062348</t>
  </si>
  <si>
    <t>Melvin V. Lubman Scholarship</t>
  </si>
  <si>
    <t>042520</t>
  </si>
  <si>
    <t>062361</t>
  </si>
  <si>
    <t>Rebecca Mitchell Tarumoto Prize in Short Fiction Endowment</t>
  </si>
  <si>
    <t>063119</t>
  </si>
  <si>
    <t>Mary E Kapp Endowment</t>
  </si>
  <si>
    <t>063137</t>
  </si>
  <si>
    <t>E. Allan Brown Scholarship Fund</t>
  </si>
  <si>
    <t>063138</t>
  </si>
  <si>
    <t>Temple Activities</t>
  </si>
  <si>
    <t>063159</t>
  </si>
  <si>
    <t>James T. Moore Scholarship</t>
  </si>
  <si>
    <t>063160</t>
  </si>
  <si>
    <t>Dr. Christina Turner Award</t>
  </si>
  <si>
    <t>063162</t>
  </si>
  <si>
    <t>Nguyen-Ninh Partial Scholarship in Biology</t>
  </si>
  <si>
    <t>063164</t>
  </si>
  <si>
    <t>Dr. Billy L. Stump &amp; Dr. Raphael M. Ottenbrite Fellowship</t>
  </si>
  <si>
    <t>063185</t>
  </si>
  <si>
    <t>Fred M. Hawkridge Fund</t>
  </si>
  <si>
    <t>042241</t>
  </si>
  <si>
    <t>063188</t>
  </si>
  <si>
    <t>Pierluigi Antonio Menna Scholarship in Psychology</t>
  </si>
  <si>
    <t>063190</t>
  </si>
  <si>
    <t>Harold and Laura Greer Scholarship in History</t>
  </si>
  <si>
    <t>063195</t>
  </si>
  <si>
    <t>Harkirat and Vijaylaxmi Singh Scholarship</t>
  </si>
  <si>
    <t>063200</t>
  </si>
  <si>
    <t>Judy VanSlyke Turk Scholarship</t>
  </si>
  <si>
    <t>042943</t>
  </si>
  <si>
    <t>063204</t>
  </si>
  <si>
    <t>Paul Ferrara Scholarship in Forensic Science</t>
  </si>
  <si>
    <t>063218</t>
  </si>
  <si>
    <t>Forrest-Edwards Fund for Spirituality,Nature,&amp;Sustainability</t>
  </si>
  <si>
    <t>Student/Faculty Support</t>
  </si>
  <si>
    <t>063224</t>
  </si>
  <si>
    <t>Marc Noble Scholarship in History of Technology</t>
  </si>
  <si>
    <t>063228</t>
  </si>
  <si>
    <t>Distinguished Chemist Fund</t>
  </si>
  <si>
    <t>063229</t>
  </si>
  <si>
    <t>Short Pump Ruritan / Civic Foundation</t>
  </si>
  <si>
    <t>063234</t>
  </si>
  <si>
    <t>Caldwell-King Scholarship Fund</t>
  </si>
  <si>
    <t>063235</t>
  </si>
  <si>
    <t>George S. Loder Scholarship</t>
  </si>
  <si>
    <t>063241</t>
  </si>
  <si>
    <t>Schilling Fund</t>
  </si>
  <si>
    <t>063250</t>
  </si>
  <si>
    <t>Keller-Emerson Interdisciplinary Research</t>
  </si>
  <si>
    <t>063256</t>
  </si>
  <si>
    <t>Sociology Scholarship Fund</t>
  </si>
  <si>
    <t>063257</t>
  </si>
  <si>
    <t>Zimberg Scholarship Endowed</t>
  </si>
  <si>
    <t>063262</t>
  </si>
  <si>
    <t>Dr. L.Terry Oggel Scholarship</t>
  </si>
  <si>
    <t>040391</t>
  </si>
  <si>
    <t>063264</t>
  </si>
  <si>
    <t>Claudia Emerson Scholarship Fund</t>
  </si>
  <si>
    <t>045031</t>
  </si>
  <si>
    <t>063278</t>
  </si>
  <si>
    <t>Dr. Peter Zucker Scholarship</t>
  </si>
  <si>
    <t>063280</t>
  </si>
  <si>
    <t>Craig Sirles MA in English Scholarship</t>
  </si>
  <si>
    <t>063281</t>
  </si>
  <si>
    <t>Richard T. Robertson School Endowed Fund</t>
  </si>
  <si>
    <t>046489</t>
  </si>
  <si>
    <t>063306</t>
  </si>
  <si>
    <t>Kelly Marie York Scholarship</t>
  </si>
  <si>
    <t>063307</t>
  </si>
  <si>
    <t>Greer Distinguished Professorship in Latin America</t>
  </si>
  <si>
    <t>063310</t>
  </si>
  <si>
    <t>Ed and Jo Pritchett Scholarship</t>
  </si>
  <si>
    <t>043310</t>
  </si>
  <si>
    <t>063315</t>
  </si>
  <si>
    <t>Jeffrey E. Blount Scholarship</t>
  </si>
  <si>
    <t>042388</t>
  </si>
  <si>
    <t>063318</t>
  </si>
  <si>
    <t>Dabney and Joseph Cortina Scholarship Fund Endowed</t>
  </si>
  <si>
    <t>NE SGA</t>
  </si>
  <si>
    <t>043318</t>
  </si>
  <si>
    <t>063319</t>
  </si>
  <si>
    <t>Jane Dowrick and Michael Whitlow Scholarship</t>
  </si>
  <si>
    <t>043319</t>
  </si>
  <si>
    <t>063320</t>
  </si>
  <si>
    <t>Charlotte C. Morse Fund  Faculty Res.&amp; Dev.Early Literature</t>
  </si>
  <si>
    <t>063322</t>
  </si>
  <si>
    <t>Dr. Teri Stockham Scholarship in Forensic Toxicology</t>
  </si>
  <si>
    <t>047221</t>
  </si>
  <si>
    <t>063323</t>
  </si>
  <si>
    <t>Baldacci Political Science Endowed Scholarship</t>
  </si>
  <si>
    <t>047238</t>
  </si>
  <si>
    <t>063324</t>
  </si>
  <si>
    <t>Student Experiential Learning Endowed Fund</t>
  </si>
  <si>
    <t>047249</t>
  </si>
  <si>
    <t>063362</t>
  </si>
  <si>
    <t>Roy E. and Irene S. Roby Scholarship</t>
  </si>
  <si>
    <t>063376</t>
  </si>
  <si>
    <t>David &amp; Patricia Kirkpatrick Scholarship</t>
  </si>
  <si>
    <t>047620</t>
  </si>
  <si>
    <t>063385</t>
  </si>
  <si>
    <t>Ray Smith Scholarship for First Generation Students in Mass</t>
  </si>
  <si>
    <t>048950</t>
  </si>
  <si>
    <t>063387</t>
  </si>
  <si>
    <t>Anne M. Cooper-Chen Scholarship</t>
  </si>
  <si>
    <t>063393</t>
  </si>
  <si>
    <t>R. Grayson Weiler Scholarship for Experiential Learning</t>
  </si>
  <si>
    <t>047621</t>
  </si>
  <si>
    <t>063397</t>
  </si>
  <si>
    <t>Dr. Antonio Masullo Italian Studies Scholarship</t>
  </si>
  <si>
    <t>043397</t>
  </si>
  <si>
    <t>063398</t>
  </si>
  <si>
    <t>Ayoob-Wade Scholarship</t>
  </si>
  <si>
    <t>047570</t>
  </si>
  <si>
    <t>063399</t>
  </si>
  <si>
    <t>Dr. Ruth Douglas See Scholarship</t>
  </si>
  <si>
    <t>047565</t>
  </si>
  <si>
    <t>063404</t>
  </si>
  <si>
    <t>Tucker Family Scholarship</t>
  </si>
  <si>
    <t>043404</t>
  </si>
  <si>
    <t>063410</t>
  </si>
  <si>
    <t>Reuben Farley Award for Teaching Innovation and Excellence</t>
  </si>
  <si>
    <t>063430</t>
  </si>
  <si>
    <t>Jena Scholarship/Tripti and Puru</t>
  </si>
  <si>
    <t>063433</t>
  </si>
  <si>
    <t>Wyatt Family Scholarship</t>
  </si>
  <si>
    <t>047818</t>
  </si>
  <si>
    <t>063437</t>
  </si>
  <si>
    <t>Hirsch Scholarship in Human Rights</t>
  </si>
  <si>
    <t>047422</t>
  </si>
  <si>
    <t>063444</t>
  </si>
  <si>
    <t>Mary Horvath Stefanik Endowed Scholarship</t>
  </si>
  <si>
    <t>063459</t>
  </si>
  <si>
    <t>Kennedy Scholarship in History/Craig</t>
  </si>
  <si>
    <t>063460</t>
  </si>
  <si>
    <t>Susan and Craig Kennedy Research Fund in History</t>
  </si>
  <si>
    <t>Other Research</t>
  </si>
  <si>
    <t>063461</t>
  </si>
  <si>
    <t>Dorothy Mae Brown Memorial Award for Service</t>
  </si>
  <si>
    <t>063467</t>
  </si>
  <si>
    <t>Dowrick &amp; Whitlow Undergraduate English Major Scholarship</t>
  </si>
  <si>
    <t>NE Q</t>
  </si>
  <si>
    <t>063472</t>
  </si>
  <si>
    <t>Michael L. Bray Scholarship</t>
  </si>
  <si>
    <t>063479</t>
  </si>
  <si>
    <t>Narro Scholarship/Victor Humberto</t>
  </si>
  <si>
    <t>047317</t>
  </si>
  <si>
    <t>063480</t>
  </si>
  <si>
    <t>Paul R. Ingrassia Scholarship in the Humanities</t>
  </si>
  <si>
    <t>047877</t>
  </si>
  <si>
    <t>063464</t>
  </si>
  <si>
    <t>Moon Endowed Scholarship Fund/Dr. Sesha Joi</t>
  </si>
  <si>
    <t>069011</t>
  </si>
  <si>
    <t>H&amp;S - Former Elske V.P. Smith Annuity</t>
  </si>
  <si>
    <t>069125</t>
  </si>
  <si>
    <t>Psychology Department Reserve</t>
  </si>
  <si>
    <t>640616</t>
  </si>
  <si>
    <t>Mary Eugenia Kapp Chair</t>
  </si>
  <si>
    <t>ICA</t>
  </si>
  <si>
    <t>063272</t>
  </si>
  <si>
    <t>Excellence in Programming Fund</t>
  </si>
  <si>
    <t>063331</t>
  </si>
  <si>
    <t>ICA Operating Endowment</t>
  </si>
  <si>
    <t>L. Douglas Wilder School</t>
  </si>
  <si>
    <t>061135</t>
  </si>
  <si>
    <t>ICMA Scholarship</t>
  </si>
  <si>
    <t>061136</t>
  </si>
  <si>
    <t>VCPA Temple Endowment</t>
  </si>
  <si>
    <t>061902</t>
  </si>
  <si>
    <t>T. Edward Temple Professional-In-Residence</t>
  </si>
  <si>
    <t>062178</t>
  </si>
  <si>
    <t>The L. Douglas Wilder Merit Scholarship</t>
  </si>
  <si>
    <t>062217</t>
  </si>
  <si>
    <t>Leigh E. Grosenick Scholarship Endowment</t>
  </si>
  <si>
    <t>040125</t>
  </si>
  <si>
    <t>062298</t>
  </si>
  <si>
    <t>James Hooker Memorial Scholarship Fund</t>
  </si>
  <si>
    <t>062302</t>
  </si>
  <si>
    <t>HIV Charitable Activites Fund</t>
  </si>
  <si>
    <t>062303</t>
  </si>
  <si>
    <t>Tillett Scholarship in Government &amp; Public Affairs</t>
  </si>
  <si>
    <t>062314</t>
  </si>
  <si>
    <t>Eva S. Hardy Scholarship in Public Administration</t>
  </si>
  <si>
    <t>048770</t>
  </si>
  <si>
    <t>062345</t>
  </si>
  <si>
    <t>John Marlles Scholarship</t>
  </si>
  <si>
    <t>062358</t>
  </si>
  <si>
    <t>Jeffrey S. Cribbs Sr. Scholarship in Philanthropy</t>
  </si>
  <si>
    <t>062360</t>
  </si>
  <si>
    <t>L Douglas Wilder Lectures</t>
  </si>
  <si>
    <t>063107</t>
  </si>
  <si>
    <t>Edward Willey Scholarship Endowment</t>
  </si>
  <si>
    <t>063187</t>
  </si>
  <si>
    <t>Democracy and Civil Society Chair in Indian Studies</t>
  </si>
  <si>
    <t>040497</t>
  </si>
  <si>
    <t>063209</t>
  </si>
  <si>
    <t>Morton B. Gulak Associate Professor Emeritus Fund</t>
  </si>
  <si>
    <t>040358</t>
  </si>
  <si>
    <t>063290</t>
  </si>
  <si>
    <t>Karen Lynn Becker Memorial Scholarship</t>
  </si>
  <si>
    <t>040649</t>
  </si>
  <si>
    <t>063295</t>
  </si>
  <si>
    <t>Schulz-Porter Endowed Scholarship</t>
  </si>
  <si>
    <t>040720</t>
  </si>
  <si>
    <t>063338</t>
  </si>
  <si>
    <t>Phoebe P. Hall Endowed HIGHER Ground Leadership Fund</t>
  </si>
  <si>
    <t>063369</t>
  </si>
  <si>
    <t>Elizabeth Roderick Scholarship in Public Administration</t>
  </si>
  <si>
    <t>047437</t>
  </si>
  <si>
    <t>063379</t>
  </si>
  <si>
    <t>John J. Accordino Scholarship</t>
  </si>
  <si>
    <t>047304</t>
  </si>
  <si>
    <t>063388</t>
  </si>
  <si>
    <t>Eric W. Witzig Scholarship in Criminal Justice</t>
  </si>
  <si>
    <t>049002</t>
  </si>
  <si>
    <t>063405</t>
  </si>
  <si>
    <t>Dr. Robert D. Holsworth Graduate Student Enrichment Fund</t>
  </si>
  <si>
    <t>049005</t>
  </si>
  <si>
    <t>063411</t>
  </si>
  <si>
    <t>Jacobson Family Scholarship in Planning</t>
  </si>
  <si>
    <t>049009</t>
  </si>
  <si>
    <t>063414</t>
  </si>
  <si>
    <t>Dr. Susan Tinsley Gooden Graduate Scholars’ Fellowship Profe</t>
  </si>
  <si>
    <t>047669</t>
  </si>
  <si>
    <t>Life Sciences</t>
  </si>
  <si>
    <t>063267</t>
  </si>
  <si>
    <t>Thomas Huff Graduate Scholarship in Integrative Life Science</t>
  </si>
  <si>
    <t>063406</t>
  </si>
  <si>
    <t>Rice Rivers Student Scholarship Endowment</t>
  </si>
  <si>
    <t>047804</t>
  </si>
  <si>
    <t>Massey Cancer Center</t>
  </si>
  <si>
    <t>063108</t>
  </si>
  <si>
    <t>Cancer Center</t>
  </si>
  <si>
    <t>063303</t>
  </si>
  <si>
    <t>Bill and Marsha Ginther Family Endowed Research fu</t>
  </si>
  <si>
    <t>Clinical/Medical Research</t>
  </si>
  <si>
    <t>069031</t>
  </si>
  <si>
    <t>Frank Pendelton Lectureship Fund</t>
  </si>
  <si>
    <t>School of Education</t>
  </si>
  <si>
    <t>061134</t>
  </si>
  <si>
    <t>Claire McCarthy Scholarship</t>
  </si>
  <si>
    <t>061717</t>
  </si>
  <si>
    <t>Vicki Godsey White Scholarship in Special Education</t>
  </si>
  <si>
    <t>042909</t>
  </si>
  <si>
    <t>061937</t>
  </si>
  <si>
    <t>Dr. Virginia A. Arnold Scholarhip</t>
  </si>
  <si>
    <t>061951</t>
  </si>
  <si>
    <t>Virginia &amp; Berta Newell Scholarship</t>
  </si>
  <si>
    <t>061966</t>
  </si>
  <si>
    <t>Jones Teacher</t>
  </si>
  <si>
    <t>061969</t>
  </si>
  <si>
    <t>Teacher Education Scholarship</t>
  </si>
  <si>
    <t>061970</t>
  </si>
  <si>
    <t>Robert &amp; Gladys Fleming Scholarship</t>
  </si>
  <si>
    <t>061995</t>
  </si>
  <si>
    <t>PDK at VCU</t>
  </si>
  <si>
    <t>061999</t>
  </si>
  <si>
    <t>Pearl Burford Scholarship</t>
  </si>
  <si>
    <t>062000</t>
  </si>
  <si>
    <t>Fleshood Scholarship</t>
  </si>
  <si>
    <t>062006</t>
  </si>
  <si>
    <t>Ann E. Marston</t>
  </si>
  <si>
    <t>062015</t>
  </si>
  <si>
    <t>Jack Duncan Scholarship</t>
  </si>
  <si>
    <t>062029</t>
  </si>
  <si>
    <t>Bosher Scholarship</t>
  </si>
  <si>
    <t>062036</t>
  </si>
  <si>
    <t>Virginia A. Arnold Professional Development</t>
  </si>
  <si>
    <t>062057</t>
  </si>
  <si>
    <t>The Patricia Duncan Scholarship</t>
  </si>
  <si>
    <t>062083</t>
  </si>
  <si>
    <t>The Rizpah L. Welch Scholarship</t>
  </si>
  <si>
    <t>062109</t>
  </si>
  <si>
    <t>Dr. Pratt Merit Scholarship</t>
  </si>
  <si>
    <t>062136</t>
  </si>
  <si>
    <t>Jo Lynne DeMary Merit Scholarshp</t>
  </si>
  <si>
    <t>062172</t>
  </si>
  <si>
    <t>Dr. William Goggin Merit Scholarship</t>
  </si>
  <si>
    <t>062190</t>
  </si>
  <si>
    <t>Dr. A. Gaynelle Whitlock Scholarship</t>
  </si>
  <si>
    <t>062193</t>
  </si>
  <si>
    <t>School of Education Alumni Council Scholarship</t>
  </si>
  <si>
    <t>062195</t>
  </si>
  <si>
    <t>The Schumacher Fund for Dissertation Research</t>
  </si>
  <si>
    <t>062200</t>
  </si>
  <si>
    <t>The Howard G. Garner Scholarship</t>
  </si>
  <si>
    <t>062203</t>
  </si>
  <si>
    <t>John and Mary Sue Oehler Lecture in Educational Leadership</t>
  </si>
  <si>
    <t>040171</t>
  </si>
  <si>
    <t>062220</t>
  </si>
  <si>
    <t>Seyforth Family Scholarship</t>
  </si>
  <si>
    <t>062221</t>
  </si>
  <si>
    <t>John A. Van de Walle Scholarship</t>
  </si>
  <si>
    <t>062235</t>
  </si>
  <si>
    <t>April Marie "Sweet" Hart Scholarship</t>
  </si>
  <si>
    <t>040012</t>
  </si>
  <si>
    <t>062253</t>
  </si>
  <si>
    <t>McLeod Faculty Development Fund</t>
  </si>
  <si>
    <t>062259</t>
  </si>
  <si>
    <t>Richard J. Rezba Scholarship for Science Education</t>
  </si>
  <si>
    <t>062304</t>
  </si>
  <si>
    <t>Ann Sarratt Garner Endowed Scholarship</t>
  </si>
  <si>
    <t>062321</t>
  </si>
  <si>
    <t>The Ruth Harris Professorship</t>
  </si>
  <si>
    <t>047253</t>
  </si>
  <si>
    <t>062354</t>
  </si>
  <si>
    <t>Thomas Louis Wright Scholarship</t>
  </si>
  <si>
    <t>062356</t>
  </si>
  <si>
    <t>John  A. Van de Walle Professional Development Fund</t>
  </si>
  <si>
    <t>063163</t>
  </si>
  <si>
    <t>James O. Hodges Scholarship</t>
  </si>
  <si>
    <t>063176</t>
  </si>
  <si>
    <t>The Waverly M. Cole Scholraship  in Science Education</t>
  </si>
  <si>
    <t>063178</t>
  </si>
  <si>
    <t>Elaine West Johnson Scholarship in Special Education</t>
  </si>
  <si>
    <t>063189</t>
  </si>
  <si>
    <t>Miriam Blake Scholarship in Early &amp; Elementary Education</t>
  </si>
  <si>
    <t>063199</t>
  </si>
  <si>
    <t>Colleen Canvin Clark Scholaship in Counselor Education</t>
  </si>
  <si>
    <t>063201</t>
  </si>
  <si>
    <t>Davis Scholarship in Urban Education</t>
  </si>
  <si>
    <t>063210</t>
  </si>
  <si>
    <t>Dorothy E. Younce Merit Scholarship in Education</t>
  </si>
  <si>
    <t>063212</t>
  </si>
  <si>
    <t>Gross Scholarship in Secondary Mathematics</t>
  </si>
  <si>
    <t>063216</t>
  </si>
  <si>
    <t>Dale Kalkofen Scholarship In Educational Leadership</t>
  </si>
  <si>
    <t>063259</t>
  </si>
  <si>
    <t>Mary Ann Wright Scholarship in Educational Leadership</t>
  </si>
  <si>
    <t>063260</t>
  </si>
  <si>
    <t>Debbie and Todd House Urban Education Scholarship in Math an</t>
  </si>
  <si>
    <t>063287</t>
  </si>
  <si>
    <t>Dr. Loraine M. Stewart Scholarship</t>
  </si>
  <si>
    <t>042945</t>
  </si>
  <si>
    <t>063292</t>
  </si>
  <si>
    <t>Susan Freeman Younce Faculty Development Fund</t>
  </si>
  <si>
    <t>063301</t>
  </si>
  <si>
    <t>Stephanie, Rebecca &amp; Norris Holt</t>
  </si>
  <si>
    <t>047008</t>
  </si>
  <si>
    <t>063333</t>
  </si>
  <si>
    <t>Anna Lou Schaberg Professor of Practice in Educati</t>
  </si>
  <si>
    <t>047268</t>
  </si>
  <si>
    <t>063335</t>
  </si>
  <si>
    <t>50th Anniversary Urban Education Scholarship</t>
  </si>
  <si>
    <t>042615</t>
  </si>
  <si>
    <t>063346</t>
  </si>
  <si>
    <t>The Gay B. and Ernest Sanders Scholars</t>
  </si>
  <si>
    <t>047354</t>
  </si>
  <si>
    <t>063352</t>
  </si>
  <si>
    <t>Rose B. Adams Scholarship</t>
  </si>
  <si>
    <t>040716</t>
  </si>
  <si>
    <t>063357</t>
  </si>
  <si>
    <t>Jean E. Lokerson and M. Elise Blankenship Scholarship</t>
  </si>
  <si>
    <t>063412</t>
  </si>
  <si>
    <t>Future Educators Scholarship</t>
  </si>
  <si>
    <t>047666</t>
  </si>
  <si>
    <t>063422</t>
  </si>
  <si>
    <t>S. Stanley and Anita H. Prince Scholarship</t>
  </si>
  <si>
    <t>042067</t>
  </si>
  <si>
    <t>063429</t>
  </si>
  <si>
    <t>Ruth Harris Scholars Program</t>
  </si>
  <si>
    <t>047785</t>
  </si>
  <si>
    <t>063455</t>
  </si>
  <si>
    <t>Macon O'Bryant &amp; Louise Aimee Blankenship Scholarship</t>
  </si>
  <si>
    <t>063457</t>
  </si>
  <si>
    <t>Flora Merit Scholarship in Education/Roger and Amelia (Amy)</t>
  </si>
  <si>
    <t>063475</t>
  </si>
  <si>
    <t>Schaberg Chair of Practice/Anna Lou and Bob</t>
  </si>
  <si>
    <t>044839</t>
  </si>
  <si>
    <t>069004</t>
  </si>
  <si>
    <t>John Cook Scholarship in Counselor Education</t>
  </si>
  <si>
    <t>School of Medicine</t>
  </si>
  <si>
    <t>061131</t>
  </si>
  <si>
    <t>Watzeter Eminent Endowment</t>
  </si>
  <si>
    <t>061504</t>
  </si>
  <si>
    <t>Meridith A</t>
  </si>
  <si>
    <t>061505</t>
  </si>
  <si>
    <t>Meridith B</t>
  </si>
  <si>
    <t>061506</t>
  </si>
  <si>
    <t>Meridith C</t>
  </si>
  <si>
    <t>061507</t>
  </si>
  <si>
    <t>Lewis Z. Morris Memorial Fund</t>
  </si>
  <si>
    <t>061511</t>
  </si>
  <si>
    <t>Charles E. Brauer, Jr. Scholarship</t>
  </si>
  <si>
    <t>063102</t>
  </si>
  <si>
    <t>Roscoe Hughes Human Genetic</t>
  </si>
  <si>
    <t xml:space="preserve">Carryforward balance is sufficient for FY26, we intend to utilize these funds for the restricted purpose. </t>
  </si>
  <si>
    <t>063106</t>
  </si>
  <si>
    <t>Arthur Kirshbaum</t>
  </si>
  <si>
    <t>063121</t>
  </si>
  <si>
    <t>Medical Psychiatry Endowment</t>
  </si>
  <si>
    <t>063122</t>
  </si>
  <si>
    <t>Psychiatry Research Endowment</t>
  </si>
  <si>
    <t>063123</t>
  </si>
  <si>
    <t>K. Kenny Crooks Memorial Scholarship</t>
  </si>
  <si>
    <t>Scholarship Other</t>
  </si>
  <si>
    <t>063124</t>
  </si>
  <si>
    <t>Kinloch Nelson Endowment</t>
  </si>
  <si>
    <t>063129</t>
  </si>
  <si>
    <t>Anthony M. Ambrose Endowment</t>
  </si>
  <si>
    <t>063130</t>
  </si>
  <si>
    <t>Sterling Drug Professorship</t>
  </si>
  <si>
    <t>063141</t>
  </si>
  <si>
    <t>Geriatrics Development Endowment</t>
  </si>
  <si>
    <t>FY26 amount is too small to be useful for planned use</t>
  </si>
  <si>
    <t>069032</t>
  </si>
  <si>
    <t>Susan Hellams Memeorial Fund</t>
  </si>
  <si>
    <t>069033</t>
  </si>
  <si>
    <t>Bliley Fund</t>
  </si>
  <si>
    <t>069034</t>
  </si>
  <si>
    <t>Oncology Fellowship</t>
  </si>
  <si>
    <t>School of Nursing</t>
  </si>
  <si>
    <t>646900</t>
  </si>
  <si>
    <t>School of Nursing (46900)</t>
  </si>
  <si>
    <t>School of Pharmacy</t>
  </si>
  <si>
    <t>063109</t>
  </si>
  <si>
    <t>School of Pharmacy Endowment - A</t>
  </si>
  <si>
    <t>063110</t>
  </si>
  <si>
    <t>School of Pharmacy Endowment - B</t>
  </si>
  <si>
    <t>063125</t>
  </si>
  <si>
    <t>Smith Bldg. Pharmacy Endowment</t>
  </si>
  <si>
    <t>School of Social Work</t>
  </si>
  <si>
    <t>061908</t>
  </si>
  <si>
    <t>Wurtzel Chair in  Social Work</t>
  </si>
  <si>
    <t>SS5179</t>
  </si>
  <si>
    <t>061977</t>
  </si>
  <si>
    <t>Hans Falck</t>
  </si>
  <si>
    <t>061987</t>
  </si>
  <si>
    <t>Whipple</t>
  </si>
  <si>
    <t>061988</t>
  </si>
  <si>
    <t>R. Thalhimer Stern Scholarship</t>
  </si>
  <si>
    <t>062024</t>
  </si>
  <si>
    <t>Anne Fischer Scholarship</t>
  </si>
  <si>
    <t>062026</t>
  </si>
  <si>
    <t>Rita Schleuter Memorial Fund</t>
  </si>
  <si>
    <t>062058</t>
  </si>
  <si>
    <t>Dr. Grace E. Harris Scholarship</t>
  </si>
  <si>
    <t>062060</t>
  </si>
  <si>
    <t>Saunders Legislative Intern Fund</t>
  </si>
  <si>
    <t>062129</t>
  </si>
  <si>
    <t>Emmett W. Cocke Jr. Scholarship</t>
  </si>
  <si>
    <t>062152</t>
  </si>
  <si>
    <t>Hatcher Merit Scholarship in Social Work</t>
  </si>
  <si>
    <t>062157</t>
  </si>
  <si>
    <t>Katharine McCardell Webb Merit Scholarship</t>
  </si>
  <si>
    <t>062174</t>
  </si>
  <si>
    <t>Campbell Merit Sch. In Social Work</t>
  </si>
  <si>
    <t>062175</t>
  </si>
  <si>
    <t>Martin S. Schwartz Scholarship</t>
  </si>
  <si>
    <t>062180</t>
  </si>
  <si>
    <t>Gaye Shinall Jones Merit Scholarship</t>
  </si>
  <si>
    <t>062211</t>
  </si>
  <si>
    <t>Dr. Robert Green Just Research Scholarship</t>
  </si>
  <si>
    <t>062216</t>
  </si>
  <si>
    <t>Hearst Endowment Scholarship</t>
  </si>
  <si>
    <t>062251</t>
  </si>
  <si>
    <t>Amy Rosenblum Field Instructor Award</t>
  </si>
  <si>
    <t>Faculty Award</t>
  </si>
  <si>
    <t>062272</t>
  </si>
  <si>
    <t>Elaine Rothenberg Award Fund</t>
  </si>
  <si>
    <t>062327</t>
  </si>
  <si>
    <t>The Cesare and Ida Sclarandis Fund</t>
  </si>
  <si>
    <t>062352</t>
  </si>
  <si>
    <t>Robin M. McKinney Dissertation Honor Fund</t>
  </si>
  <si>
    <t>063168</t>
  </si>
  <si>
    <t>Virginia Social Welfare Scholarship</t>
  </si>
  <si>
    <t>063170</t>
  </si>
  <si>
    <t>Frank and Patricia Baskind Gift-Giving Scholarship</t>
  </si>
  <si>
    <t>042911</t>
  </si>
  <si>
    <t>063171</t>
  </si>
  <si>
    <t>Hurtado Family Endowed Scholarship</t>
  </si>
  <si>
    <t>043131</t>
  </si>
  <si>
    <t>063172</t>
  </si>
  <si>
    <t>Thomas Carlton Memorial Fund</t>
  </si>
  <si>
    <t>063177</t>
  </si>
  <si>
    <t>Rachel Wilkerson Memorial Scholarship</t>
  </si>
  <si>
    <t>063192</t>
  </si>
  <si>
    <t>Social Work Admin, Planning and Policy Practice</t>
  </si>
  <si>
    <t>063213</t>
  </si>
  <si>
    <t>Adelante Scholarship</t>
  </si>
  <si>
    <t>063217</t>
  </si>
  <si>
    <t>Dr. David P. Beverly Memorial Scholarship Fund</t>
  </si>
  <si>
    <t>063223</t>
  </si>
  <si>
    <t>Pamela B. Nystrom Memorial Scholarship Fund</t>
  </si>
  <si>
    <t>063230</t>
  </si>
  <si>
    <t>SWAPPP-Macro Faculty Endowed Fund</t>
  </si>
  <si>
    <t>063238</t>
  </si>
  <si>
    <t>Fostering Success Scholarship</t>
  </si>
  <si>
    <t>063269</t>
  </si>
  <si>
    <t>Rick and Brenda Faulkner Scholarship</t>
  </si>
  <si>
    <t>063305</t>
  </si>
  <si>
    <t>Kimberly K. and Michael W. Giancaspro Scholarship</t>
  </si>
  <si>
    <t>063314</t>
  </si>
  <si>
    <t>Joanne Kerbs Caramanica Scholarship</t>
  </si>
  <si>
    <t>063360</t>
  </si>
  <si>
    <t>Dr. Marilyn A. Biggerstaff Fund for Doctoral Student Researc</t>
  </si>
  <si>
    <t>063363</t>
  </si>
  <si>
    <t>Judy M. Thomas "Dr. T." BSW Scholarship</t>
  </si>
  <si>
    <t>063374</t>
  </si>
  <si>
    <t>Peace and Justice Scholarship for Distance Education</t>
  </si>
  <si>
    <t>063383</t>
  </si>
  <si>
    <t>Don L. Bradley Endowed Scholarship</t>
  </si>
  <si>
    <t>063390</t>
  </si>
  <si>
    <t>Bill and Sherry Peterson Scholarship</t>
  </si>
  <si>
    <t>063394</t>
  </si>
  <si>
    <t>Heather Baker Scholarship</t>
  </si>
  <si>
    <t>063432</t>
  </si>
  <si>
    <t>Economic Justice Scholarship</t>
  </si>
  <si>
    <t>063453</t>
  </si>
  <si>
    <t>Mary Dotson &amp; Charles Lane Cartledge IV Endowed Scholarship</t>
  </si>
  <si>
    <t>063456</t>
  </si>
  <si>
    <t>Dr. Marjorie A. Stuckle Endowed Scholarship</t>
  </si>
  <si>
    <t>063465</t>
  </si>
  <si>
    <t>Ph.D. Alumni Dissertation Support Fund</t>
  </si>
  <si>
    <t>063478</t>
  </si>
  <si>
    <t>Saady Memorial Scholarship/Diane F.</t>
  </si>
  <si>
    <t>School of the Arts</t>
  </si>
  <si>
    <t>061107</t>
  </si>
  <si>
    <t>Vernon Smith Scholarship</t>
  </si>
  <si>
    <t>061108</t>
  </si>
  <si>
    <t>Roger Baugh Scholarship</t>
  </si>
  <si>
    <t>061109</t>
  </si>
  <si>
    <t>Hamilton Field Scholarship</t>
  </si>
  <si>
    <t>061110</t>
  </si>
  <si>
    <t>Charles C. Renick</t>
  </si>
  <si>
    <t>061111</t>
  </si>
  <si>
    <t>Mallory Callan</t>
  </si>
  <si>
    <t>061112</t>
  </si>
  <si>
    <t>Otti Windmueller</t>
  </si>
  <si>
    <t>061113</t>
  </si>
  <si>
    <t>Wynne Lecture</t>
  </si>
  <si>
    <t>061114</t>
  </si>
  <si>
    <t>Arts &amp; Crafts (Allan Eastman)</t>
  </si>
  <si>
    <t>061115</t>
  </si>
  <si>
    <t>A.C. Horsley Parker</t>
  </si>
  <si>
    <t>061116</t>
  </si>
  <si>
    <t>Jose Puig</t>
  </si>
  <si>
    <t>061117</t>
  </si>
  <si>
    <t>Allen N. Lewis</t>
  </si>
  <si>
    <t>061118</t>
  </si>
  <si>
    <t>E. I. Kirkland</t>
  </si>
  <si>
    <t>061119</t>
  </si>
  <si>
    <t>Arts Theatre</t>
  </si>
  <si>
    <t>061132</t>
  </si>
  <si>
    <t>Barbara Powers Memorial Scholarship</t>
  </si>
  <si>
    <t>061133</t>
  </si>
  <si>
    <t>H. Theo Young Scholarship</t>
  </si>
  <si>
    <t>061508</t>
  </si>
  <si>
    <t>Music Lessons Scholarship</t>
  </si>
  <si>
    <t>061905</t>
  </si>
  <si>
    <t>Ruth Hibbs Hyland Scholarship</t>
  </si>
  <si>
    <t>061912</t>
  </si>
  <si>
    <t>Richmond Friends of the Opera</t>
  </si>
  <si>
    <t>061919</t>
  </si>
  <si>
    <t>Thalhimer</t>
  </si>
  <si>
    <t>Per Kim, the chair will not be filled for FY26 and there's an attempt to get an agreement on an alternative use of the funds.</t>
  </si>
  <si>
    <t>061921</t>
  </si>
  <si>
    <t>R&amp;J Ledford Scholarship</t>
  </si>
  <si>
    <t>061931</t>
  </si>
  <si>
    <t>Communication</t>
  </si>
  <si>
    <t>061941</t>
  </si>
  <si>
    <t>Doris Lansing Scholarship</t>
  </si>
  <si>
    <t>061948</t>
  </si>
  <si>
    <t>Mary Anne Rennolds Chamber Concert Series</t>
  </si>
  <si>
    <t>040027</t>
  </si>
  <si>
    <t>061952</t>
  </si>
  <si>
    <t>Roos Memorial Scholarship</t>
  </si>
  <si>
    <t>061959</t>
  </si>
  <si>
    <t>Deborah S. Ferguson</t>
  </si>
  <si>
    <t>061962</t>
  </si>
  <si>
    <t>Arts- Former Fisher Annuity</t>
  </si>
  <si>
    <t>061965</t>
  </si>
  <si>
    <t>Jazz Scholarship</t>
  </si>
  <si>
    <t>061972</t>
  </si>
  <si>
    <t>Jesus Silva Merit Scholarship</t>
  </si>
  <si>
    <t>040460</t>
  </si>
  <si>
    <t>061976</t>
  </si>
  <si>
    <t>R&amp; J Ledford Graduate Scholarship</t>
  </si>
  <si>
    <t>061986</t>
  </si>
  <si>
    <t>Andrew West Scholarship</t>
  </si>
  <si>
    <t>061989</t>
  </si>
  <si>
    <t>Jazz Masters</t>
  </si>
  <si>
    <t>061992</t>
  </si>
  <si>
    <t>Theresa Pollak</t>
  </si>
  <si>
    <t>040385</t>
  </si>
  <si>
    <t>062001</t>
  </si>
  <si>
    <t>Bernice Gordon</t>
  </si>
  <si>
    <t>062005</t>
  </si>
  <si>
    <t>Bess T. Brownell</t>
  </si>
  <si>
    <t>062022</t>
  </si>
  <si>
    <t>Covington Scholarship</t>
  </si>
  <si>
    <t>062023</t>
  </si>
  <si>
    <t>Jacobs Scholarship</t>
  </si>
  <si>
    <t>042154</t>
  </si>
  <si>
    <t>Current funds will be used in lieu of full distribution</t>
  </si>
  <si>
    <t>062025</t>
  </si>
  <si>
    <t>Shawky-Whitfield Scholarship</t>
  </si>
  <si>
    <t>062027</t>
  </si>
  <si>
    <t>The Akira Ouchi Graphic Design scholarship</t>
  </si>
  <si>
    <t>062042</t>
  </si>
  <si>
    <t>Maurice Bonds Lectureship</t>
  </si>
  <si>
    <t>current banner balance can be used</t>
  </si>
  <si>
    <t>062043</t>
  </si>
  <si>
    <t>Reynolds Scholarship - Arts</t>
  </si>
  <si>
    <t>062044</t>
  </si>
  <si>
    <t>Waverly M. Cole Music Fund</t>
  </si>
  <si>
    <t>062064</t>
  </si>
  <si>
    <t>James Bradford Scholarship Fund</t>
  </si>
  <si>
    <t>062066</t>
  </si>
  <si>
    <t>Maurice Bonds Scholarship in Art History</t>
  </si>
  <si>
    <t>062084</t>
  </si>
  <si>
    <t>Nettie Gordon Merit Scholarship Fund</t>
  </si>
  <si>
    <t>Offered $17k renewable scholarship</t>
  </si>
  <si>
    <t>062085</t>
  </si>
  <si>
    <t>Doris Lansing Merit Scholarship</t>
  </si>
  <si>
    <t>062087</t>
  </si>
  <si>
    <t>Peachtree Awards in the Visual Arts</t>
  </si>
  <si>
    <t>042168</t>
  </si>
  <si>
    <t>062091</t>
  </si>
  <si>
    <t>Barbara Kamps Merit Scholarship in Music</t>
  </si>
  <si>
    <t>current recipient receiving $2k for 4 years</t>
  </si>
  <si>
    <t>062096</t>
  </si>
  <si>
    <t>Kym Franklin Scholarhip Fund</t>
  </si>
  <si>
    <t>042167</t>
  </si>
  <si>
    <t>062097</t>
  </si>
  <si>
    <t>Judith W. Godwin Merit Scholarship</t>
  </si>
  <si>
    <t>Current banner balance used  in lieu of full distribution ($1,300 renewable scholarship)</t>
  </si>
  <si>
    <t>062108</t>
  </si>
  <si>
    <t>Katen Memorial Scholarship in Sculpture</t>
  </si>
  <si>
    <t>062116</t>
  </si>
  <si>
    <t>Wait Merit Scholarship in Arts</t>
  </si>
  <si>
    <t>062131</t>
  </si>
  <si>
    <t>Weaver,MD,O.Weaver, Hudgins P./Tureman.GP</t>
  </si>
  <si>
    <t>current recipient receiving $1,400 for 4 years</t>
  </si>
  <si>
    <t>062144</t>
  </si>
  <si>
    <t>Regenia Perry Merit Scholarship</t>
  </si>
  <si>
    <t>Current banner balance used to supplement $1,500 renewable scholarship</t>
  </si>
  <si>
    <t>062145</t>
  </si>
  <si>
    <t>John &amp; Martha Rogers Merit Scholarship</t>
  </si>
  <si>
    <t>current recipient receiving $1,100 for 4 years</t>
  </si>
  <si>
    <t>062151</t>
  </si>
  <si>
    <t>Hatcher Merit Scholarship in the Arts</t>
  </si>
  <si>
    <t>Current banner balance used to supplement $2,400 renewable scholarship</t>
  </si>
  <si>
    <t>062159</t>
  </si>
  <si>
    <t>Maurice &amp; Josie Bonds Merit Scholarship</t>
  </si>
  <si>
    <t>Current banner balance used to supplement $1,200 renewable scholarship</t>
  </si>
  <si>
    <t>062171</t>
  </si>
  <si>
    <t>Charles Allan Harris Merit Scholarship in Cinema</t>
  </si>
  <si>
    <t>062292</t>
  </si>
  <si>
    <t>Michael B. Huntley Scholarship</t>
  </si>
  <si>
    <t>Current banner balance will be used for $2k scholarship</t>
  </si>
  <si>
    <t>062185</t>
  </si>
  <si>
    <t>Friends of VCU Music Quasi</t>
  </si>
  <si>
    <t>062186</t>
  </si>
  <si>
    <t>Friends of VCU Music Endowment</t>
  </si>
  <si>
    <t>062197</t>
  </si>
  <si>
    <t>William Clopton Sch. in Honor of Louise &amp; William Clopton</t>
  </si>
  <si>
    <t>062198</t>
  </si>
  <si>
    <t>Robert F. Hester Scholarship</t>
  </si>
  <si>
    <t>062204</t>
  </si>
  <si>
    <t>Esther Elizabeth Motz, Memorial Scholarship</t>
  </si>
  <si>
    <t>062212</t>
  </si>
  <si>
    <t>Clarence B. &amp; Nell G. Williams Scholarship</t>
  </si>
  <si>
    <t>062215</t>
  </si>
  <si>
    <t>Interior Design Endowment Fund</t>
  </si>
  <si>
    <t>062222</t>
  </si>
  <si>
    <t>Qatar Foundation Chair in Art History</t>
  </si>
  <si>
    <t>062225</t>
  </si>
  <si>
    <t>Philip B. Meggs Memorial Scholarship Fund</t>
  </si>
  <si>
    <t>062226</t>
  </si>
  <si>
    <t>Sue Durden Scholarship in Music</t>
  </si>
  <si>
    <t>062236</t>
  </si>
  <si>
    <t>Jessica McCain Scholarship</t>
  </si>
  <si>
    <t>062241</t>
  </si>
  <si>
    <t>Terry Noack Endowment for the Arts</t>
  </si>
  <si>
    <t>062244</t>
  </si>
  <si>
    <t>Marvin Sims Memorial Scholarship Fund</t>
  </si>
  <si>
    <t>062250</t>
  </si>
  <si>
    <t>Christopher Bell Scholarship</t>
  </si>
  <si>
    <t>062252</t>
  </si>
  <si>
    <t>James Kieran Foley Memorial Scholarship</t>
  </si>
  <si>
    <t>062265</t>
  </si>
  <si>
    <t>Jonathon L. Mela Memorial Scholarship in Music</t>
  </si>
  <si>
    <t>040236</t>
  </si>
  <si>
    <t>062277</t>
  </si>
  <si>
    <t>NAMSB Foundation's George Newman Award</t>
  </si>
  <si>
    <t>062281</t>
  </si>
  <si>
    <t>Donald Bick Memorial Fund for Percussion</t>
  </si>
  <si>
    <t>062283</t>
  </si>
  <si>
    <t>Jennifer Jones Hundley Graduate Theatre Scholarship</t>
  </si>
  <si>
    <t>062284</t>
  </si>
  <si>
    <t>Richard Carlyon Student Research Fund for Independent Study</t>
  </si>
  <si>
    <t>Current banner balance will be used for $2,200 scholarship</t>
  </si>
  <si>
    <t>062294</t>
  </si>
  <si>
    <t>Jane D. Ohly Voice Scholarship</t>
  </si>
  <si>
    <t>062338</t>
  </si>
  <si>
    <t>McLeod Scholorship</t>
  </si>
  <si>
    <t>062342</t>
  </si>
  <si>
    <t>Tyler Binsted Scholarship</t>
  </si>
  <si>
    <t>062343</t>
  </si>
  <si>
    <t>Thomas John Keller Scholarship</t>
  </si>
  <si>
    <t>063135</t>
  </si>
  <si>
    <t>Painting &amp; Printmaking General</t>
  </si>
  <si>
    <t>Current banner balance to be used</t>
  </si>
  <si>
    <t>063140</t>
  </si>
  <si>
    <t>Fine Arts University Held</t>
  </si>
  <si>
    <t>063147</t>
  </si>
  <si>
    <t>Depillars Piano Scholarship</t>
  </si>
  <si>
    <t>current recipient receiving $2,500 for 4 years</t>
  </si>
  <si>
    <t>063156</t>
  </si>
  <si>
    <t>Richard and William Newdick Theatre Scholarship</t>
  </si>
  <si>
    <t>063174</t>
  </si>
  <si>
    <t>Helga Attems Classical Music Scholarship</t>
  </si>
  <si>
    <t>063205</t>
  </si>
  <si>
    <t>Scruggs Endowed Scholarship Fund</t>
  </si>
  <si>
    <t>Current banner balance used in lieu of taking full distribution</t>
  </si>
  <si>
    <t>063225</t>
  </si>
  <si>
    <t>Han Schroeder Scholarship</t>
  </si>
  <si>
    <t>063226</t>
  </si>
  <si>
    <t>George and Nancy Woltz Endowed Scholarship</t>
  </si>
  <si>
    <t>063227</t>
  </si>
  <si>
    <t>Jett Higham Merit Scholarship</t>
  </si>
  <si>
    <t>063236</t>
  </si>
  <si>
    <t>Nancy Lampert Endowed Scholarship</t>
  </si>
  <si>
    <t>063239</t>
  </si>
  <si>
    <t>William Gaines Endowment Fund</t>
  </si>
  <si>
    <t>063242</t>
  </si>
  <si>
    <t>Paul F. Miller Graduate Scholarship in Sculpture</t>
  </si>
  <si>
    <t>063253</t>
  </si>
  <si>
    <t>Eddleton Memorial Scholarship in Sculpture</t>
  </si>
  <si>
    <t>063254</t>
  </si>
  <si>
    <t>William R. Gaines Scholarship</t>
  </si>
  <si>
    <t>063263</t>
  </si>
  <si>
    <t>Professorship In Cinema</t>
  </si>
  <si>
    <t>063275</t>
  </si>
  <si>
    <t>David Wurtzel Excellence Fund for Travel</t>
  </si>
  <si>
    <t>042293</t>
  </si>
  <si>
    <t>Current banner balance used in lieu of taking distribution</t>
  </si>
  <si>
    <t>063283</t>
  </si>
  <si>
    <t>Videtic Fashion Merchandising Student Scholarship</t>
  </si>
  <si>
    <t>063284</t>
  </si>
  <si>
    <t>Joe Seipel Honorary Fund</t>
  </si>
  <si>
    <t>063285</t>
  </si>
  <si>
    <t>VCUarts Need Based Student Scholarship</t>
  </si>
  <si>
    <t>063297</t>
  </si>
  <si>
    <t>The Donato Prize</t>
  </si>
  <si>
    <t>046207</t>
  </si>
  <si>
    <t>063311</t>
  </si>
  <si>
    <t>Betty Kathryn McKay Memorial Scholarship</t>
  </si>
  <si>
    <t>063313</t>
  </si>
  <si>
    <t>John DeMao Scholarship</t>
  </si>
  <si>
    <t>048641</t>
  </si>
  <si>
    <t>063317</t>
  </si>
  <si>
    <t>Sara Belle &amp; Neil November Scholarship in Theatre</t>
  </si>
  <si>
    <t>063321</t>
  </si>
  <si>
    <t>JRG Endowment Fund</t>
  </si>
  <si>
    <t>040654</t>
  </si>
  <si>
    <t>063339</t>
  </si>
  <si>
    <t>Margaret N. Gottwald Scholarship</t>
  </si>
  <si>
    <t>043140</t>
  </si>
  <si>
    <t>063348</t>
  </si>
  <si>
    <t>Kathy and Emerson Hughes Fund for VCU Opera</t>
  </si>
  <si>
    <t>040662</t>
  </si>
  <si>
    <t>Current fund used in lieu of taking full distribution</t>
  </si>
  <si>
    <t>063349</t>
  </si>
  <si>
    <t>Kathy and Emerson Hughes Scholarship in Music Education</t>
  </si>
  <si>
    <t>047351</t>
  </si>
  <si>
    <t>063350</t>
  </si>
  <si>
    <t>Kathy and Emerson Hughes Piano Accompanist Fund</t>
  </si>
  <si>
    <t>047352</t>
  </si>
  <si>
    <t>will use current funds</t>
  </si>
  <si>
    <t>063353</t>
  </si>
  <si>
    <t>Scott Corey Faulkner Memorial Scholarship</t>
  </si>
  <si>
    <t>047364</t>
  </si>
  <si>
    <t>063384</t>
  </si>
  <si>
    <t>Carolyn Christmas Interior Design Scholarship</t>
  </si>
  <si>
    <t>063392</t>
  </si>
  <si>
    <t>Albert Epshteyn Scholarship</t>
  </si>
  <si>
    <t>063408</t>
  </si>
  <si>
    <t>Eric Walz Memorial Scholarship</t>
  </si>
  <si>
    <t>047631</t>
  </si>
  <si>
    <t>063416</t>
  </si>
  <si>
    <t>Hester Hardy Interior Design Scholarship</t>
  </si>
  <si>
    <t>063417</t>
  </si>
  <si>
    <t>Diversity and Political Art Scholarship</t>
  </si>
  <si>
    <t>063418</t>
  </si>
  <si>
    <t>Cooling Corlin Scholarship</t>
  </si>
  <si>
    <t>042071</t>
  </si>
  <si>
    <t>063419</t>
  </si>
  <si>
    <t>Jerry Williams and Mark Reed Scholarship in Theatre</t>
  </si>
  <si>
    <t>047765</t>
  </si>
  <si>
    <t>using current funds + partial distribution for $1,825 award</t>
  </si>
  <si>
    <t>063421</t>
  </si>
  <si>
    <t>Stephen C. and Virginia W. Harvey Scholarship</t>
  </si>
  <si>
    <t>042064</t>
  </si>
  <si>
    <t>063425</t>
  </si>
  <si>
    <t>Noah Marcus Memorial Scholarship</t>
  </si>
  <si>
    <t>040758</t>
  </si>
  <si>
    <t>063440</t>
  </si>
  <si>
    <t>Bangdel &amp; Shakya Art History Scholarship</t>
  </si>
  <si>
    <t>043133</t>
  </si>
  <si>
    <t>063445</t>
  </si>
  <si>
    <t>James H.T.McConnell, Jr.Theatre Fellowship in Social Justice</t>
  </si>
  <si>
    <t>Fellowship Other</t>
  </si>
  <si>
    <t>063446</t>
  </si>
  <si>
    <t>James H.T.McConnell, Jr.Theatre Chair in Social Justice</t>
  </si>
  <si>
    <t>063447</t>
  </si>
  <si>
    <t>James H.T.McConnell, Jr.Theatre Faculty in Social Justice</t>
  </si>
  <si>
    <t>faculty position not currently under recruitment for 25/26</t>
  </si>
  <si>
    <t>063450</t>
  </si>
  <si>
    <t>Lozhnikova Seminar Endowed/Katya</t>
  </si>
  <si>
    <t>042967</t>
  </si>
  <si>
    <t>063463</t>
  </si>
  <si>
    <t>Wellon Family Endowment for</t>
  </si>
  <si>
    <t>063470</t>
  </si>
  <si>
    <t>Thayer Scholarship/Edwin "Ted" Cabot Thayer and Joan Peregoy</t>
  </si>
  <si>
    <t>063473</t>
  </si>
  <si>
    <t>Charles Harris Artistic Merit Endowment Fund for Cinema</t>
  </si>
  <si>
    <t>063474</t>
  </si>
  <si>
    <t>Morton &amp; Gail Blankman Scholarship for Jazz Studies</t>
  </si>
  <si>
    <t>040947</t>
  </si>
  <si>
    <t>063477</t>
  </si>
  <si>
    <t>McGurl and Gluck Scholarship/John and Michelle</t>
  </si>
  <si>
    <t>069009</t>
  </si>
  <si>
    <t>Arts -Former Gaines Annuity</t>
  </si>
  <si>
    <t>069010</t>
  </si>
  <si>
    <t>Coleman (Silva)</t>
  </si>
  <si>
    <t>069012</t>
  </si>
  <si>
    <t>Etta and Bernie Edwards Endowment for the Arts</t>
  </si>
  <si>
    <t>069026</t>
  </si>
  <si>
    <t>John &amp; Martha Rhodes Charitable Gift Annuity</t>
  </si>
  <si>
    <t>069124</t>
  </si>
  <si>
    <t>Mary Anne Rennolds Chamber Concerts</t>
  </si>
  <si>
    <t>071101</t>
  </si>
  <si>
    <t>VCU Jazz Program Quasi-Endowment</t>
  </si>
  <si>
    <t>662222</t>
  </si>
  <si>
    <t>Qatar Foundation Current</t>
  </si>
  <si>
    <t>Strategic Enrollment Management</t>
  </si>
  <si>
    <t>061120</t>
  </si>
  <si>
    <t>Lester W. Morris, Jr. Scholarship</t>
  </si>
  <si>
    <t>061501</t>
  </si>
  <si>
    <t>Bender Scholarship</t>
  </si>
  <si>
    <t>061923</t>
  </si>
  <si>
    <t>Ukrop's Minority Scholarship</t>
  </si>
  <si>
    <t>061939</t>
  </si>
  <si>
    <t>Dianne Nunnally Hoppes Scholarship</t>
  </si>
  <si>
    <t>048140</t>
  </si>
  <si>
    <t>061998</t>
  </si>
  <si>
    <t>Arconic Community Scholarship</t>
  </si>
  <si>
    <t>040430</t>
  </si>
  <si>
    <t>062104</t>
  </si>
  <si>
    <t>V. Max Beard Merit Scholarship</t>
  </si>
  <si>
    <t>062113</t>
  </si>
  <si>
    <t>David L. Privette Merit Scholarship</t>
  </si>
  <si>
    <t>062114</t>
  </si>
  <si>
    <t>William C. Nelson Merit Scholarship</t>
  </si>
  <si>
    <t>062161</t>
  </si>
  <si>
    <t>Veterans Scholarship Fund</t>
  </si>
  <si>
    <t>062316</t>
  </si>
  <si>
    <t>Leonard Scholarship Fund</t>
  </si>
  <si>
    <t>063105</t>
  </si>
  <si>
    <t>Presidential Scholarship</t>
  </si>
  <si>
    <t>063153</t>
  </si>
  <si>
    <t>Dr. Eugene P. Trani Scholars 1</t>
  </si>
  <si>
    <t>063179</t>
  </si>
  <si>
    <t>Katy Guye Memorial Scholarship</t>
  </si>
  <si>
    <t>063206</t>
  </si>
  <si>
    <t>Fred P. Orelove Scholarship in Disability Studies</t>
  </si>
  <si>
    <t>063207</t>
  </si>
  <si>
    <t>Michael Rao Inaugural Scholarship</t>
  </si>
  <si>
    <t>063233</t>
  </si>
  <si>
    <t>Verlander Scholarship</t>
  </si>
  <si>
    <t>040549</t>
  </si>
  <si>
    <t>063240</t>
  </si>
  <si>
    <t>R. Harvey Cavan, Jr. Scholarship</t>
  </si>
  <si>
    <t>063244</t>
  </si>
  <si>
    <t>Margaret Sims Phillips Scholarship</t>
  </si>
  <si>
    <t>063261</t>
  </si>
  <si>
    <t>Alexander &amp; Margaret McMurtrie Scholarship</t>
  </si>
  <si>
    <t>063266</t>
  </si>
  <si>
    <t>Wagoner Family Endowed Scholarship</t>
  </si>
  <si>
    <t>063270</t>
  </si>
  <si>
    <t>Everett-Blandford Endowed Scholarship</t>
  </si>
  <si>
    <t>063316</t>
  </si>
  <si>
    <t>Keith T. Parker Scholarship</t>
  </si>
  <si>
    <t>063378</t>
  </si>
  <si>
    <t>Bill Jordan and Donna Knicely Scholarship</t>
  </si>
  <si>
    <t>063382</t>
  </si>
  <si>
    <t>H. Benson Dendy III and Stacey Visser Dendy Endowed Scholars</t>
  </si>
  <si>
    <t>063428</t>
  </si>
  <si>
    <t>VCUAA Legacy Endowed Scholarship</t>
  </si>
  <si>
    <t>063431</t>
  </si>
  <si>
    <t>Bhuller Family Scholarship for First Generation Students</t>
  </si>
  <si>
    <t>048725</t>
  </si>
  <si>
    <t>063436</t>
  </si>
  <si>
    <t>Meadows L. Phillips and Thomas H. Weatherford Veterans Schol</t>
  </si>
  <si>
    <t>047962</t>
  </si>
  <si>
    <t>Student Affairs</t>
  </si>
  <si>
    <t>061901</t>
  </si>
  <si>
    <t>VCU-MCV Women's Club Scholarship</t>
  </si>
  <si>
    <t>061934</t>
  </si>
  <si>
    <t>The Barbara A. Roby Scholarship</t>
  </si>
  <si>
    <t>048143</t>
  </si>
  <si>
    <t>062050</t>
  </si>
  <si>
    <t>Harry Leadership Scholarship/AAAC Rodney A.</t>
  </si>
  <si>
    <t>062068</t>
  </si>
  <si>
    <t>AAAC Merit Scholarship Endowment</t>
  </si>
  <si>
    <t>062243</t>
  </si>
  <si>
    <t>Sica Family Scholarship</t>
  </si>
  <si>
    <t>048721</t>
  </si>
  <si>
    <t>062257</t>
  </si>
  <si>
    <t>Marianne Burns Brown Memorial Scholarship</t>
  </si>
  <si>
    <t>062288</t>
  </si>
  <si>
    <t>Dr. Randy Short Endowment Fund</t>
  </si>
  <si>
    <t>062318</t>
  </si>
  <si>
    <t>Virginia's Caring University Endowed Scholarship</t>
  </si>
  <si>
    <t>040114</t>
  </si>
  <si>
    <t>063193</t>
  </si>
  <si>
    <t>Marika Byrd Scholarship For Persons With Disabilities</t>
  </si>
  <si>
    <t>063243</t>
  </si>
  <si>
    <t>Beverly Warren Scholarship</t>
  </si>
  <si>
    <t>063247</t>
  </si>
  <si>
    <t>John Henry Watkins III Scholarship</t>
  </si>
  <si>
    <t>063248</t>
  </si>
  <si>
    <t>John Henry Watkins Endowed Fund</t>
  </si>
  <si>
    <t>063389</t>
  </si>
  <si>
    <t>Walker Fund</t>
  </si>
  <si>
    <t>063407</t>
  </si>
  <si>
    <t>Dorothy Fillmore Scholarship</t>
  </si>
  <si>
    <t>063439</t>
  </si>
  <si>
    <t>Board of Visitors Endowed Scholarship</t>
  </si>
  <si>
    <t>040754</t>
  </si>
  <si>
    <t>063454</t>
  </si>
  <si>
    <t>Nester Family Scholarship</t>
  </si>
  <si>
    <t>VCU Libraries</t>
  </si>
  <si>
    <t>061911</t>
  </si>
  <si>
    <t>James Branch Cabell Library Association</t>
  </si>
  <si>
    <t>061915</t>
  </si>
  <si>
    <t>Lyons Judaic Studies</t>
  </si>
  <si>
    <t>061924</t>
  </si>
  <si>
    <t>Tillie Lyons Ethics Endowment</t>
  </si>
  <si>
    <t>061925</t>
  </si>
  <si>
    <t>Cabell 20th Century American</t>
  </si>
  <si>
    <t>061927</t>
  </si>
  <si>
    <t>Library-Art History Endowment Fund</t>
  </si>
  <si>
    <t>061928</t>
  </si>
  <si>
    <t>Library-English Lit Endowment Fund</t>
  </si>
  <si>
    <t>061930</t>
  </si>
  <si>
    <t>John Riis Journalism Collection</t>
  </si>
  <si>
    <t>061932</t>
  </si>
  <si>
    <t>Hummel</t>
  </si>
  <si>
    <t>061936</t>
  </si>
  <si>
    <t>John W. Riely General Book</t>
  </si>
  <si>
    <t>061938</t>
  </si>
  <si>
    <t>Aydelotte Honors Program Endowment</t>
  </si>
  <si>
    <t>061945</t>
  </si>
  <si>
    <t>Parsons Foreign Languages</t>
  </si>
  <si>
    <t>061949</t>
  </si>
  <si>
    <t>Lois Washer Recreation Collection</t>
  </si>
  <si>
    <t>061960</t>
  </si>
  <si>
    <t>Combs General Book Endowment</t>
  </si>
  <si>
    <t>061964</t>
  </si>
  <si>
    <t>Educational Medial Collection</t>
  </si>
  <si>
    <t>061973</t>
  </si>
  <si>
    <t>End 21st Century</t>
  </si>
  <si>
    <t>061974</t>
  </si>
  <si>
    <t>Library Staff Excellence</t>
  </si>
  <si>
    <t>062337</t>
  </si>
  <si>
    <t>Black History  Month Endowment Fund - VCU Libraries</t>
  </si>
  <si>
    <t>063142</t>
  </si>
  <si>
    <t>Ackell</t>
  </si>
  <si>
    <t>063291</t>
  </si>
  <si>
    <t>Leila Christenbury Literacy Fund</t>
  </si>
  <si>
    <t>063293</t>
  </si>
  <si>
    <t>Shapiro-Morgan Library Endowment</t>
  </si>
  <si>
    <t>063334</t>
  </si>
  <si>
    <t>Special Collections and Archives Endowment</t>
  </si>
  <si>
    <t>063337</t>
  </si>
  <si>
    <t>Library of the Future Endowed Fund</t>
  </si>
  <si>
    <t>048056</t>
  </si>
  <si>
    <t>063364</t>
  </si>
  <si>
    <t>Friends of of VCU Libraries Scholarship</t>
  </si>
  <si>
    <t>063403</t>
  </si>
  <si>
    <t>Bess T. Brownell Fund</t>
  </si>
  <si>
    <t>Totals</t>
  </si>
  <si>
    <t>Footnotes, if applicable:</t>
  </si>
  <si>
    <t>Not eligible - Minimum endowment $ threshold not met</t>
  </si>
  <si>
    <t>NE U</t>
  </si>
  <si>
    <t>Not eligible - Fund is underwater</t>
  </si>
  <si>
    <t>Not eligible - Invested less than 4 quarters</t>
  </si>
  <si>
    <t>Not eligible - Split Gift Agreement w/ H&amp;S (awarded to Wilder in first year)</t>
  </si>
  <si>
    <t>Not eligible - Split Gift Agreement w/ H&amp;S (awarded to H&amp;S in even calendar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</si>
</sst>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7030A0"/>
      <name val="Times New Roman"/>
      <family val="1"/>
    </font>
    <font>
      <b/>
      <sz val="11"/>
      <color rgb="FF0000FF"/>
      <name val="Times New Roman"/>
      <family val="1"/>
    </font>
    <font>
      <b/>
      <u/>
      <sz val="11"/>
      <color rgb="FF7030A0"/>
      <name val="Times New Roman"/>
      <family val="1"/>
    </font>
    <font>
      <sz val="11"/>
      <color rgb="FF0000FF"/>
      <name val="Times New Roman"/>
      <family val="1"/>
    </font>
    <font>
      <b/>
      <sz val="11"/>
      <color rgb="FF7030A0"/>
      <name val="Times New Roman"/>
      <family val="1"/>
    </font>
    <font>
      <b/>
      <u/>
      <sz val="11"/>
      <name val="Times New Roman"/>
      <family val="1"/>
    </font>
    <font>
      <b/>
      <u/>
      <sz val="11"/>
      <color rgb="FF0000FF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</font>
    <font>
      <b/>
      <sz val="10"/>
      <color indexed="8"/>
      <name val="Times New Roman"/>
      <family val="1"/>
    </font>
    <font>
      <sz val="10"/>
      <color rgb="FFFF0000"/>
      <name val="Arial"/>
      <family val="2"/>
    </font>
    <font>
      <sz val="10"/>
      <name val="MS Sans Serif"/>
    </font>
    <font>
      <sz val="10"/>
      <color indexed="72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0"/>
      <color rgb="FFC0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3" applyAlignment="1">
      <alignment horizontal="center"/>
    </xf>
    <xf numFmtId="43" fontId="4" fillId="0" borderId="0" xfId="1" applyFont="1" applyFill="1" applyAlignment="1">
      <alignment horizontal="center"/>
    </xf>
    <xf numFmtId="0" fontId="1" fillId="0" borderId="0" xfId="3"/>
    <xf numFmtId="43" fontId="1" fillId="0" borderId="0" xfId="1" applyFill="1" applyAlignment="1">
      <alignment horizontal="center"/>
    </xf>
    <xf numFmtId="43" fontId="6" fillId="0" borderId="0" xfId="1" applyFont="1" applyFill="1" applyAlignment="1">
      <alignment horizontal="center"/>
    </xf>
    <xf numFmtId="44" fontId="3" fillId="0" borderId="0" xfId="2" applyFont="1" applyFill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4" fillId="0" borderId="0" xfId="4" applyFont="1"/>
    <xf numFmtId="0" fontId="9" fillId="0" borderId="0" xfId="4" applyFont="1"/>
    <xf numFmtId="0" fontId="10" fillId="0" borderId="0" xfId="4" applyFont="1"/>
    <xf numFmtId="0" fontId="1" fillId="0" borderId="3" xfId="3" applyBorder="1"/>
    <xf numFmtId="0" fontId="6" fillId="0" borderId="0" xfId="3" applyFont="1"/>
    <xf numFmtId="44" fontId="11" fillId="0" borderId="0" xfId="2" applyFont="1" applyFill="1" applyBorder="1" applyAlignment="1">
      <alignment horizontal="center" vertical="center"/>
    </xf>
    <xf numFmtId="43" fontId="8" fillId="0" borderId="0" xfId="4" applyNumberFormat="1" applyFont="1" applyAlignment="1">
      <alignment horizontal="center" vertical="center"/>
    </xf>
    <xf numFmtId="14" fontId="12" fillId="0" borderId="0" xfId="1" applyNumberFormat="1" applyFont="1" applyFill="1" applyAlignment="1">
      <alignment horizontal="center"/>
    </xf>
    <xf numFmtId="0" fontId="4" fillId="0" borderId="0" xfId="4" applyFont="1" applyAlignment="1">
      <alignment horizontal="center"/>
    </xf>
    <xf numFmtId="43" fontId="8" fillId="0" borderId="0" xfId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0" fontId="8" fillId="0" borderId="0" xfId="5" applyNumberFormat="1" applyFont="1" applyFill="1" applyAlignment="1">
      <alignment horizontal="center"/>
    </xf>
    <xf numFmtId="14" fontId="14" fillId="0" borderId="0" xfId="1" applyNumberFormat="1" applyFont="1" applyFill="1" applyAlignment="1">
      <alignment horizontal="center"/>
    </xf>
    <xf numFmtId="0" fontId="15" fillId="0" borderId="0" xfId="4" applyFont="1" applyAlignment="1">
      <alignment horizontal="center" vertical="center"/>
    </xf>
    <xf numFmtId="44" fontId="16" fillId="0" borderId="0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0" fontId="15" fillId="0" borderId="0" xfId="5" applyNumberFormat="1" applyFont="1" applyFill="1" applyAlignment="1">
      <alignment horizontal="center"/>
    </xf>
    <xf numFmtId="14" fontId="15" fillId="0" borderId="0" xfId="1" applyNumberFormat="1" applyFont="1" applyFill="1" applyAlignment="1">
      <alignment horizontal="center"/>
    </xf>
    <xf numFmtId="43" fontId="15" fillId="0" borderId="0" xfId="5" applyFont="1" applyFill="1" applyBorder="1" applyAlignment="1">
      <alignment horizontal="center"/>
    </xf>
    <xf numFmtId="44" fontId="11" fillId="0" borderId="0" xfId="2" applyFont="1" applyFill="1" applyBorder="1" applyAlignment="1">
      <alignment horizontal="center"/>
    </xf>
    <xf numFmtId="43" fontId="8" fillId="0" borderId="0" xfId="5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17" fillId="0" borderId="0" xfId="0" applyFont="1" applyAlignment="1">
      <alignment horizontal="left"/>
    </xf>
    <xf numFmtId="44" fontId="13" fillId="0" borderId="9" xfId="2" applyFont="1" applyFill="1" applyBorder="1" applyAlignment="1">
      <alignment horizontal="center" vertical="center"/>
    </xf>
    <xf numFmtId="43" fontId="4" fillId="2" borderId="9" xfId="1" applyFont="1" applyFill="1" applyBorder="1" applyAlignment="1" applyProtection="1">
      <alignment horizontal="center"/>
      <protection locked="0"/>
    </xf>
    <xf numFmtId="43" fontId="19" fillId="2" borderId="9" xfId="1" applyFont="1" applyFill="1" applyBorder="1" applyAlignment="1" applyProtection="1">
      <alignment horizontal="center"/>
      <protection locked="0"/>
    </xf>
    <xf numFmtId="0" fontId="4" fillId="0" borderId="9" xfId="4" applyFont="1" applyBorder="1" applyAlignment="1" applyProtection="1">
      <alignment horizontal="center"/>
      <protection locked="0"/>
    </xf>
    <xf numFmtId="43" fontId="4" fillId="0" borderId="9" xfId="1" applyFont="1" applyFill="1" applyBorder="1"/>
    <xf numFmtId="43" fontId="4" fillId="0" borderId="9" xfId="1" applyFont="1" applyFill="1" applyBorder="1" applyAlignment="1" applyProtection="1">
      <alignment horizontal="center"/>
    </xf>
    <xf numFmtId="43" fontId="4" fillId="0" borderId="9" xfId="1" applyFont="1" applyFill="1" applyBorder="1" applyAlignment="1" applyProtection="1">
      <alignment horizontal="left"/>
      <protection locked="0"/>
    </xf>
    <xf numFmtId="43" fontId="10" fillId="0" borderId="9" xfId="1" applyFont="1" applyFill="1" applyBorder="1" applyAlignment="1" applyProtection="1">
      <alignment horizontal="center"/>
      <protection locked="0"/>
    </xf>
    <xf numFmtId="0" fontId="4" fillId="0" borderId="9" xfId="4" applyFont="1" applyBorder="1" applyAlignment="1">
      <alignment horizontal="center"/>
    </xf>
    <xf numFmtId="49" fontId="17" fillId="0" borderId="0" xfId="4" applyNumberFormat="1" applyFont="1" applyAlignment="1">
      <alignment horizontal="left"/>
    </xf>
    <xf numFmtId="44" fontId="13" fillId="3" borderId="9" xfId="2" applyFont="1" applyFill="1" applyBorder="1" applyAlignment="1">
      <alignment horizontal="center" vertical="center"/>
    </xf>
    <xf numFmtId="43" fontId="19" fillId="2" borderId="10" xfId="1" applyFont="1" applyFill="1" applyBorder="1" applyAlignment="1" applyProtection="1">
      <alignment horizontal="center"/>
      <protection locked="0"/>
    </xf>
    <xf numFmtId="0" fontId="19" fillId="0" borderId="9" xfId="1" applyNumberFormat="1" applyFont="1" applyFill="1" applyBorder="1" applyAlignment="1" applyProtection="1">
      <alignment horizontal="center"/>
      <protection locked="0"/>
    </xf>
    <xf numFmtId="43" fontId="4" fillId="2" borderId="9" xfId="12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top"/>
    </xf>
    <xf numFmtId="0" fontId="23" fillId="0" borderId="0" xfId="0" applyFont="1"/>
    <xf numFmtId="49" fontId="17" fillId="0" borderId="0" xfId="4" applyNumberFormat="1" applyFont="1" applyAlignment="1">
      <alignment horizontal="left" vertical="top"/>
    </xf>
    <xf numFmtId="44" fontId="4" fillId="0" borderId="0" xfId="4" applyNumberFormat="1" applyFont="1"/>
    <xf numFmtId="43" fontId="4" fillId="0" borderId="0" xfId="4" applyNumberFormat="1" applyFont="1"/>
    <xf numFmtId="43" fontId="10" fillId="0" borderId="9" xfId="1" applyFont="1" applyFill="1" applyBorder="1" applyAlignment="1" applyProtection="1">
      <alignment horizontal="left" wrapText="1"/>
      <protection locked="0"/>
    </xf>
    <xf numFmtId="43" fontId="4" fillId="0" borderId="9" xfId="1" applyFont="1" applyFill="1" applyBorder="1" applyAlignment="1" applyProtection="1">
      <alignment horizontal="left" wrapText="1"/>
      <protection locked="0"/>
    </xf>
    <xf numFmtId="0" fontId="26" fillId="0" borderId="0" xfId="4" applyFont="1"/>
    <xf numFmtId="43" fontId="10" fillId="0" borderId="9" xfId="1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left" vertical="center"/>
    </xf>
    <xf numFmtId="44" fontId="13" fillId="0" borderId="0" xfId="2" applyFont="1" applyBorder="1" applyAlignment="1">
      <alignment horizontal="center" vertical="center"/>
    </xf>
    <xf numFmtId="43" fontId="19" fillId="0" borderId="0" xfId="1" applyFont="1" applyFill="1" applyBorder="1" applyAlignment="1" applyProtection="1">
      <alignment horizontal="center"/>
    </xf>
    <xf numFmtId="0" fontId="0" fillId="0" borderId="0" xfId="1" applyNumberFormat="1" applyFont="1" applyFill="1" applyAlignment="1">
      <alignment horizontal="center"/>
    </xf>
    <xf numFmtId="43" fontId="4" fillId="0" borderId="0" xfId="1" applyFont="1" applyFill="1"/>
    <xf numFmtId="43" fontId="19" fillId="0" borderId="0" xfId="1" applyFont="1" applyFill="1" applyBorder="1" applyAlignment="1" applyProtection="1"/>
    <xf numFmtId="43" fontId="0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44" fontId="13" fillId="0" borderId="0" xfId="2" applyFont="1" applyBorder="1" applyAlignment="1" applyProtection="1">
      <alignment horizontal="center" vertical="center"/>
    </xf>
    <xf numFmtId="44" fontId="13" fillId="0" borderId="0" xfId="2" applyFont="1" applyFill="1" applyBorder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43" fontId="13" fillId="0" borderId="0" xfId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center" vertical="center"/>
    </xf>
    <xf numFmtId="44" fontId="3" fillId="0" borderId="0" xfId="2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Protection="1"/>
    <xf numFmtId="43" fontId="0" fillId="0" borderId="0" xfId="1" applyFont="1" applyFill="1" applyAlignment="1" applyProtection="1">
      <alignment horizontal="center"/>
    </xf>
    <xf numFmtId="43" fontId="0" fillId="0" borderId="0" xfId="1" applyFont="1" applyFill="1" applyAlignment="1" applyProtection="1">
      <alignment horizontal="left"/>
    </xf>
    <xf numFmtId="43" fontId="6" fillId="0" borderId="0" xfId="1" applyFont="1" applyFill="1" applyAlignment="1" applyProtection="1">
      <alignment horizontal="center"/>
    </xf>
    <xf numFmtId="44" fontId="28" fillId="0" borderId="0" xfId="3" applyNumberFormat="1" applyFont="1"/>
    <xf numFmtId="0" fontId="28" fillId="0" borderId="0" xfId="3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5" xfId="4" applyFont="1" applyBorder="1"/>
    <xf numFmtId="0" fontId="28" fillId="0" borderId="4" xfId="3" applyFont="1" applyBorder="1"/>
    <xf numFmtId="0" fontId="4" fillId="0" borderId="8" xfId="4" applyFont="1" applyBorder="1"/>
    <xf numFmtId="2" fontId="2" fillId="0" borderId="0" xfId="0" applyNumberFormat="1" applyFont="1" applyFill="1"/>
    <xf numFmtId="0" fontId="0" fillId="0" borderId="0" xfId="0" applyFill="1"/>
    <xf numFmtId="49" fontId="8" fillId="0" borderId="0" xfId="4" applyNumberFormat="1" applyFont="1" applyFill="1" applyAlignment="1">
      <alignment horizontal="left"/>
    </xf>
    <xf numFmtId="49" fontId="8" fillId="0" borderId="0" xfId="4" applyNumberFormat="1" applyFont="1" applyFill="1"/>
    <xf numFmtId="2" fontId="8" fillId="0" borderId="0" xfId="4" applyNumberFormat="1" applyFont="1" applyFill="1"/>
    <xf numFmtId="2" fontId="15" fillId="0" borderId="0" xfId="4" applyNumberFormat="1" applyFont="1" applyFill="1" applyAlignment="1">
      <alignment horizontal="center"/>
    </xf>
    <xf numFmtId="49" fontId="15" fillId="0" borderId="0" xfId="4" applyNumberFormat="1" applyFont="1" applyFill="1" applyAlignment="1">
      <alignment horizontal="center"/>
    </xf>
    <xf numFmtId="0" fontId="18" fillId="0" borderId="9" xfId="0" quotePrefix="1" applyFont="1" applyFill="1" applyBorder="1" applyAlignment="1">
      <alignment vertical="center"/>
    </xf>
    <xf numFmtId="0" fontId="18" fillId="0" borderId="9" xfId="0" applyFont="1" applyFill="1" applyBorder="1" applyAlignment="1" applyProtection="1">
      <alignment vertical="center"/>
      <protection locked="0"/>
    </xf>
    <xf numFmtId="0" fontId="18" fillId="0" borderId="9" xfId="0" applyFont="1" applyFill="1" applyBorder="1" applyAlignment="1">
      <alignment vertical="center"/>
    </xf>
    <xf numFmtId="49" fontId="20" fillId="0" borderId="9" xfId="4" quotePrefix="1" applyNumberFormat="1" applyFont="1" applyFill="1" applyBorder="1"/>
    <xf numFmtId="0" fontId="18" fillId="0" borderId="9" xfId="6" applyFont="1" applyFill="1" applyBorder="1" applyAlignment="1" applyProtection="1">
      <alignment vertical="center"/>
      <protection locked="0"/>
    </xf>
    <xf numFmtId="49" fontId="20" fillId="0" borderId="9" xfId="4" applyNumberFormat="1" applyFont="1" applyFill="1" applyBorder="1"/>
    <xf numFmtId="49" fontId="20" fillId="0" borderId="9" xfId="4" applyNumberFormat="1" applyFont="1" applyFill="1" applyBorder="1" applyProtection="1">
      <protection locked="0"/>
    </xf>
    <xf numFmtId="0" fontId="18" fillId="0" borderId="9" xfId="7" applyFont="1" applyFill="1" applyBorder="1" applyAlignment="1">
      <alignment vertical="center"/>
    </xf>
    <xf numFmtId="0" fontId="18" fillId="0" borderId="9" xfId="7" applyFont="1" applyFill="1" applyBorder="1" applyAlignment="1" applyProtection="1">
      <alignment vertical="center"/>
      <protection locked="0"/>
    </xf>
    <xf numFmtId="0" fontId="18" fillId="0" borderId="9" xfId="8" applyFont="1" applyFill="1" applyBorder="1" applyAlignment="1">
      <alignment vertical="center"/>
    </xf>
    <xf numFmtId="0" fontId="18" fillId="0" borderId="9" xfId="9" applyFont="1" applyFill="1" applyBorder="1" applyAlignment="1">
      <alignment vertical="center"/>
    </xf>
    <xf numFmtId="0" fontId="18" fillId="0" borderId="9" xfId="9" applyFont="1" applyFill="1" applyBorder="1" applyAlignment="1" applyProtection="1">
      <alignment vertical="center"/>
      <protection locked="0"/>
    </xf>
    <xf numFmtId="0" fontId="18" fillId="0" borderId="9" xfId="10" applyFont="1" applyFill="1" applyBorder="1" applyAlignment="1">
      <alignment vertical="center"/>
    </xf>
    <xf numFmtId="0" fontId="18" fillId="0" borderId="9" xfId="10" applyFont="1" applyFill="1" applyBorder="1" applyAlignment="1" applyProtection="1">
      <alignment vertical="center"/>
      <protection locked="0"/>
    </xf>
    <xf numFmtId="0" fontId="18" fillId="0" borderId="9" xfId="11" applyFont="1" applyFill="1" applyBorder="1" applyAlignment="1" applyProtection="1">
      <alignment vertical="center"/>
      <protection locked="0"/>
    </xf>
    <xf numFmtId="0" fontId="20" fillId="0" borderId="9" xfId="4" quotePrefix="1" applyFont="1" applyFill="1" applyBorder="1"/>
    <xf numFmtId="49" fontId="20" fillId="0" borderId="9" xfId="4" quotePrefix="1" applyNumberFormat="1" applyFont="1" applyFill="1" applyBorder="1" applyProtection="1">
      <protection locked="0"/>
    </xf>
    <xf numFmtId="0" fontId="18" fillId="0" borderId="9" xfId="8" applyFont="1" applyFill="1" applyBorder="1" applyAlignment="1" applyProtection="1">
      <alignment vertical="center"/>
      <protection locked="0"/>
    </xf>
    <xf numFmtId="0" fontId="18" fillId="0" borderId="9" xfId="13" applyFont="1" applyFill="1" applyBorder="1" applyAlignment="1">
      <alignment vertical="center"/>
    </xf>
    <xf numFmtId="0" fontId="18" fillId="0" borderId="9" xfId="13" applyFont="1" applyFill="1" applyBorder="1" applyAlignment="1" applyProtection="1">
      <alignment vertical="center"/>
      <protection locked="0"/>
    </xf>
    <xf numFmtId="0" fontId="20" fillId="0" borderId="9" xfId="14" quotePrefix="1" applyFont="1" applyFill="1" applyBorder="1" applyProtection="1">
      <protection locked="0"/>
    </xf>
    <xf numFmtId="0" fontId="18" fillId="0" borderId="9" xfId="4" applyFont="1" applyFill="1" applyBorder="1" applyAlignment="1">
      <alignment vertical="center"/>
    </xf>
    <xf numFmtId="0" fontId="18" fillId="0" borderId="9" xfId="8" quotePrefix="1" applyFont="1" applyFill="1" applyBorder="1" applyAlignment="1">
      <alignment vertical="center"/>
    </xf>
    <xf numFmtId="0" fontId="18" fillId="0" borderId="9" xfId="15" applyFont="1" applyFill="1" applyBorder="1" applyAlignment="1">
      <alignment vertical="center"/>
    </xf>
    <xf numFmtId="0" fontId="18" fillId="0" borderId="9" xfId="16" applyFont="1" applyFill="1" applyBorder="1" applyAlignment="1">
      <alignment vertical="center"/>
    </xf>
    <xf numFmtId="49" fontId="18" fillId="0" borderId="9" xfId="0" applyNumberFormat="1" applyFont="1" applyFill="1" applyBorder="1"/>
    <xf numFmtId="0" fontId="25" fillId="0" borderId="9" xfId="0" applyFont="1" applyFill="1" applyBorder="1"/>
    <xf numFmtId="0" fontId="20" fillId="0" borderId="9" xfId="14" quotePrefix="1" applyFont="1" applyFill="1" applyBorder="1"/>
    <xf numFmtId="0" fontId="18" fillId="0" borderId="9" xfId="0" quotePrefix="1" applyFont="1" applyFill="1" applyBorder="1"/>
    <xf numFmtId="0" fontId="18" fillId="0" borderId="9" xfId="0" applyFont="1" applyFill="1" applyBorder="1" applyProtection="1"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9" xfId="17" applyFont="1" applyFill="1" applyBorder="1" applyAlignment="1">
      <alignment vertical="center"/>
    </xf>
    <xf numFmtId="0" fontId="18" fillId="0" borderId="9" xfId="17" applyFont="1" applyFill="1" applyBorder="1" applyAlignment="1" applyProtection="1">
      <alignment vertical="center"/>
      <protection locked="0"/>
    </xf>
    <xf numFmtId="0" fontId="18" fillId="0" borderId="9" xfId="4" applyFont="1" applyFill="1" applyBorder="1" applyAlignment="1" applyProtection="1">
      <alignment vertical="center"/>
      <protection locked="0"/>
    </xf>
    <xf numFmtId="0" fontId="20" fillId="0" borderId="9" xfId="0" applyFont="1" applyFill="1" applyBorder="1"/>
    <xf numFmtId="0" fontId="20" fillId="0" borderId="9" xfId="0" applyFont="1" applyFill="1" applyBorder="1" applyProtection="1">
      <protection locked="0"/>
    </xf>
    <xf numFmtId="0" fontId="18" fillId="0" borderId="9" xfId="18" applyFont="1" applyFill="1" applyBorder="1" applyAlignment="1" applyProtection="1">
      <alignment vertical="center"/>
      <protection locked="0"/>
    </xf>
    <xf numFmtId="0" fontId="18" fillId="0" borderId="9" xfId="18" applyFont="1" applyFill="1" applyBorder="1" applyAlignment="1">
      <alignment vertical="center"/>
    </xf>
    <xf numFmtId="0" fontId="18" fillId="0" borderId="9" xfId="16" applyFont="1" applyFill="1" applyBorder="1" applyAlignment="1" applyProtection="1">
      <alignment vertical="center"/>
      <protection locked="0"/>
    </xf>
    <xf numFmtId="0" fontId="18" fillId="0" borderId="9" xfId="19" applyFont="1" applyFill="1" applyBorder="1" applyAlignment="1">
      <alignment vertical="center"/>
    </xf>
    <xf numFmtId="0" fontId="20" fillId="0" borderId="9" xfId="7" applyFont="1" applyFill="1" applyBorder="1" applyAlignment="1">
      <alignment vertical="center"/>
    </xf>
    <xf numFmtId="0" fontId="18" fillId="0" borderId="9" xfId="8" applyFont="1" applyFill="1" applyBorder="1"/>
    <xf numFmtId="0" fontId="18" fillId="0" borderId="9" xfId="11" applyFont="1" applyFill="1" applyBorder="1" applyAlignment="1">
      <alignment vertical="center"/>
    </xf>
    <xf numFmtId="2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2" fontId="0" fillId="0" borderId="0" xfId="0" applyNumberFormat="1" applyFill="1"/>
    <xf numFmtId="0" fontId="27" fillId="0" borderId="0" xfId="0" applyFont="1" applyFill="1" applyAlignment="1">
      <alignment horizontal="right" vertical="center"/>
    </xf>
    <xf numFmtId="49" fontId="8" fillId="0" borderId="1" xfId="4" applyNumberFormat="1" applyFont="1" applyFill="1" applyBorder="1" applyAlignment="1">
      <alignment horizontal="left"/>
    </xf>
    <xf numFmtId="49" fontId="8" fillId="0" borderId="2" xfId="4" applyNumberFormat="1" applyFont="1" applyFill="1" applyBorder="1" applyAlignment="1">
      <alignment horizontal="left"/>
    </xf>
    <xf numFmtId="0" fontId="4" fillId="0" borderId="4" xfId="3" applyFont="1" applyFill="1" applyBorder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6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left"/>
    </xf>
    <xf numFmtId="0" fontId="1" fillId="0" borderId="0" xfId="3" applyFill="1"/>
    <xf numFmtId="0" fontId="1" fillId="0" borderId="0" xfId="3" applyFill="1" applyAlignment="1">
      <alignment horizontal="center"/>
    </xf>
    <xf numFmtId="0" fontId="4" fillId="0" borderId="0" xfId="4" applyFont="1" applyFill="1"/>
    <xf numFmtId="0" fontId="13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4" fillId="0" borderId="9" xfId="4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43" fontId="5" fillId="0" borderId="0" xfId="1" applyFont="1" applyFill="1" applyBorder="1" applyAlignment="1" applyProtection="1">
      <alignment horizontal="center"/>
    </xf>
  </cellXfs>
  <cellStyles count="20">
    <cellStyle name="Comma" xfId="1" builtinId="3"/>
    <cellStyle name="Comma 2" xfId="5" xr:uid="{1F09747C-DC7A-43EF-A127-F78E7E69BB04}"/>
    <cellStyle name="Comma 4" xfId="12" xr:uid="{CD1D37B8-9747-4805-A553-CD543ACEA7F0}"/>
    <cellStyle name="Currency" xfId="2" builtinId="4"/>
    <cellStyle name="Normal" xfId="0" builtinId="0"/>
    <cellStyle name="Normal 2" xfId="13" xr:uid="{98B0FE76-E458-4CC7-A19F-F21590D5410A}"/>
    <cellStyle name="Normal 2 2" xfId="18" xr:uid="{74B8A8C2-04C4-4BD8-85C0-C6622575D13A}"/>
    <cellStyle name="Normal 25" xfId="3" xr:uid="{D1F58A94-47FA-4275-A9B4-B92280602C64}"/>
    <cellStyle name="Normal 3" xfId="10" xr:uid="{F1FA026D-6D1E-450F-841B-760ACCBF036D}"/>
    <cellStyle name="Normal 3 2" xfId="16" xr:uid="{9E0955F5-AC64-429F-8A68-054634E96490}"/>
    <cellStyle name="Normal 4" xfId="17" xr:uid="{9B3FF3AD-F1BC-4823-BF14-6C37B9AC229F}"/>
    <cellStyle name="Normal 5 2" xfId="14" xr:uid="{B2B0205B-08E3-42F2-8A37-0E4492C9E0B4}"/>
    <cellStyle name="Normal 7" xfId="11" xr:uid="{7A02D0DD-8530-4F88-8EF3-418D3689848B}"/>
    <cellStyle name="Normal_03-04 Dist (with all accounts)" xfId="19" xr:uid="{00EAC193-60DD-423C-9144-747C533E78E4}"/>
    <cellStyle name="Normal_5% Distribution 04-05 2" xfId="7" xr:uid="{91F2CD2F-2909-4FAD-9535-4C5BBB264BAF}"/>
    <cellStyle name="Normal_5% Distribution 06-07" xfId="8" xr:uid="{19ABB3A0-EFE9-49D5-8A5C-AA94BF7DB68B}"/>
    <cellStyle name="Normal_Qtr Bal with Corpus " xfId="6" xr:uid="{F794E6B3-4176-478D-97E5-6506D7A1CBAF}"/>
    <cellStyle name="Normal_Quaraterly Balances 3-10" xfId="9" xr:uid="{2FD7FE20-A528-417F-97E3-3CF637331919}"/>
    <cellStyle name="Normal_Quarterly Balances 9-30-06 2" xfId="15" xr:uid="{B31A978D-6048-45BF-BB65-687032721257}"/>
    <cellStyle name="Normal_Webpage Dec02quarterly bal" xfId="4" xr:uid="{C7CFC8C5-571B-4C36-AA02-A75D952EC10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VCUF\Data\Endowment%20Spending%20&amp;%20Reserves\Distribution\Distribution%2025-26\Distribution%2025-26.xlsx" TargetMode="External"/><Relationship Id="rId1" Type="http://schemas.openxmlformats.org/officeDocument/2006/relationships/externalLinkPath" Target="Distribution%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CU File"/>
      <sheetName val="Truist File"/>
      <sheetName val="Wire Support"/>
      <sheetName val="Recap"/>
      <sheetName val="Pivot Responses"/>
      <sheetName val="Responses by PR-TR"/>
      <sheetName val="Responses"/>
      <sheetName val="Template for Units"/>
      <sheetName val="FY25-26 Distribution"/>
      <sheetName val="Declining"/>
      <sheetName val="List by fund purpose"/>
      <sheetName val="FY24 Market Values"/>
      <sheetName val="FY24 Book Values"/>
      <sheetName val="Fund Report "/>
      <sheetName val="6-30-24 Qtr Balances "/>
      <sheetName val="ResponsesFY25"/>
      <sheetName val="Current Fund Balance"/>
      <sheetName val="Banner Balances 6-30-24"/>
      <sheetName val="Banner Index Listing"/>
      <sheetName val="CoA"/>
      <sheetName val="FY24-25 Distribution"/>
      <sheetName val="Supplement"/>
      <sheetName val="Declining Funds"/>
      <sheetName val="Proced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401C-10A0-42F1-92BE-19D07B3EBE90}">
  <sheetPr>
    <pageSetUpPr fitToPage="1"/>
  </sheetPr>
  <dimension ref="A1:P587"/>
  <sheetViews>
    <sheetView tabSelected="1" zoomScale="90" zoomScaleNormal="90" workbookViewId="0">
      <pane ySplit="8" topLeftCell="A9" activePane="bottomLeft" state="frozen"/>
      <selection activeCell="B1" sqref="B1"/>
      <selection pane="bottomLeft" activeCell="B15" sqref="B15"/>
    </sheetView>
  </sheetViews>
  <sheetFormatPr defaultRowHeight="15" x14ac:dyDescent="0.25"/>
  <cols>
    <col min="1" max="1" width="12.42578125" style="138" customWidth="1"/>
    <col min="2" max="2" width="59.7109375" style="87" customWidth="1"/>
    <col min="3" max="3" width="14" style="2" customWidth="1"/>
    <col min="4" max="4" width="14" style="74" bestFit="1" customWidth="1"/>
    <col min="5" max="5" width="13.7109375" style="155" bestFit="1" customWidth="1"/>
    <col min="6" max="6" width="7.85546875" style="155" bestFit="1" customWidth="1"/>
    <col min="7" max="7" width="15.42578125" style="62" bestFit="1" customWidth="1"/>
    <col min="8" max="8" width="1.85546875" customWidth="1"/>
    <col min="9" max="9" width="15.5703125" style="4" bestFit="1" customWidth="1"/>
    <col min="10" max="10" width="16.5703125" style="64" bestFit="1" customWidth="1"/>
    <col min="11" max="11" width="40.85546875" style="64" customWidth="1"/>
    <col min="12" max="12" width="49" style="9" customWidth="1"/>
    <col min="13" max="13" width="2" bestFit="1" customWidth="1"/>
    <col min="14" max="14" width="33.42578125" bestFit="1" customWidth="1"/>
    <col min="15" max="15" width="30.7109375" style="1" bestFit="1" customWidth="1"/>
  </cols>
  <sheetData>
    <row r="1" spans="1:15" x14ac:dyDescent="0.25">
      <c r="A1" s="86" t="s">
        <v>0</v>
      </c>
      <c r="D1" s="3"/>
      <c r="E1" s="147"/>
      <c r="F1" s="147"/>
      <c r="G1" s="6"/>
      <c r="H1" s="7"/>
      <c r="I1" s="5"/>
      <c r="J1" s="8"/>
      <c r="K1" s="8"/>
    </row>
    <row r="2" spans="1:15" x14ac:dyDescent="0.25">
      <c r="A2" s="86" t="s">
        <v>1</v>
      </c>
      <c r="C2" s="10"/>
      <c r="D2" s="3"/>
      <c r="E2" s="147"/>
      <c r="F2" s="147"/>
      <c r="G2" s="6"/>
      <c r="H2" s="7"/>
      <c r="I2" s="5"/>
      <c r="J2" s="8"/>
      <c r="K2" s="8"/>
    </row>
    <row r="3" spans="1:15" s="12" customFormat="1" x14ac:dyDescent="0.25">
      <c r="A3" s="86" t="s">
        <v>2</v>
      </c>
      <c r="B3" s="88"/>
      <c r="E3" s="148"/>
      <c r="F3" s="148"/>
      <c r="G3" s="148"/>
      <c r="I3" s="13"/>
      <c r="L3" s="14"/>
      <c r="O3" s="11"/>
    </row>
    <row r="4" spans="1:15" s="7" customFormat="1" ht="14.25" x14ac:dyDescent="0.2">
      <c r="A4" s="89"/>
      <c r="B4" s="88"/>
      <c r="E4" s="146"/>
      <c r="F4" s="146"/>
      <c r="G4" s="146"/>
      <c r="K4" s="19" t="s">
        <v>7</v>
      </c>
      <c r="L4" s="16"/>
    </row>
    <row r="5" spans="1:15" s="12" customFormat="1" x14ac:dyDescent="0.25">
      <c r="A5" s="86"/>
      <c r="B5" s="88"/>
      <c r="C5" s="17" t="s">
        <v>8</v>
      </c>
      <c r="D5" s="18" t="s">
        <v>9</v>
      </c>
      <c r="E5" s="149"/>
      <c r="F5" s="150"/>
      <c r="G5" s="21" t="s">
        <v>10</v>
      </c>
      <c r="H5" s="18"/>
      <c r="I5" s="20"/>
      <c r="J5" s="21" t="s">
        <v>11</v>
      </c>
      <c r="K5" s="19" t="s">
        <v>12</v>
      </c>
      <c r="L5" s="22"/>
      <c r="O5" s="11"/>
    </row>
    <row r="6" spans="1:15" s="12" customFormat="1" x14ac:dyDescent="0.25">
      <c r="A6" s="90"/>
      <c r="B6" s="88"/>
      <c r="C6" s="17" t="s">
        <v>13</v>
      </c>
      <c r="D6" s="18" t="s">
        <v>14</v>
      </c>
      <c r="E6" s="151" t="s">
        <v>15</v>
      </c>
      <c r="F6" s="23" t="s">
        <v>16</v>
      </c>
      <c r="G6" s="21" t="s">
        <v>17</v>
      </c>
      <c r="H6" s="18"/>
      <c r="I6" s="23" t="s">
        <v>11</v>
      </c>
      <c r="J6" s="21" t="s">
        <v>18</v>
      </c>
      <c r="K6" s="19" t="s">
        <v>19</v>
      </c>
      <c r="L6" s="24" t="s">
        <v>20</v>
      </c>
      <c r="O6" s="20"/>
    </row>
    <row r="7" spans="1:15" s="12" customFormat="1" x14ac:dyDescent="0.25">
      <c r="A7" s="91" t="s">
        <v>22</v>
      </c>
      <c r="B7" s="92" t="s">
        <v>23</v>
      </c>
      <c r="C7" s="26" t="s">
        <v>2</v>
      </c>
      <c r="D7" s="27" t="s">
        <v>2</v>
      </c>
      <c r="E7" s="152" t="s">
        <v>24</v>
      </c>
      <c r="F7" s="28" t="s">
        <v>25</v>
      </c>
      <c r="G7" s="29">
        <v>45473</v>
      </c>
      <c r="H7" s="30"/>
      <c r="I7" s="28" t="s">
        <v>26</v>
      </c>
      <c r="J7" s="29">
        <v>45473</v>
      </c>
      <c r="K7" s="19" t="s">
        <v>27</v>
      </c>
      <c r="L7" s="19" t="s">
        <v>28</v>
      </c>
      <c r="O7" s="25" t="s">
        <v>21</v>
      </c>
    </row>
    <row r="8" spans="1:15" s="12" customFormat="1" x14ac:dyDescent="0.25">
      <c r="A8" s="90"/>
      <c r="B8" s="88"/>
      <c r="C8" s="31"/>
      <c r="D8" s="32"/>
      <c r="E8" s="153"/>
      <c r="F8" s="23"/>
      <c r="G8" s="21"/>
      <c r="H8" s="32"/>
      <c r="I8" s="23"/>
      <c r="J8" s="21"/>
      <c r="K8" s="21"/>
      <c r="L8" s="22"/>
      <c r="O8" s="11"/>
    </row>
    <row r="9" spans="1:15" s="12" customFormat="1" x14ac:dyDescent="0.25">
      <c r="A9" s="93" t="s">
        <v>30</v>
      </c>
      <c r="B9" s="94" t="s">
        <v>31</v>
      </c>
      <c r="C9" s="35">
        <v>900</v>
      </c>
      <c r="D9" s="36">
        <v>900</v>
      </c>
      <c r="E9" s="154">
        <v>640099</v>
      </c>
      <c r="F9" s="154">
        <v>408300</v>
      </c>
      <c r="G9" s="39">
        <v>6366.5</v>
      </c>
      <c r="H9" s="39"/>
      <c r="I9" s="38"/>
      <c r="J9" s="40"/>
      <c r="K9" s="41"/>
      <c r="L9" s="42"/>
      <c r="N9" s="43">
        <v>0</v>
      </c>
      <c r="O9" s="34" t="s">
        <v>29</v>
      </c>
    </row>
    <row r="10" spans="1:15" s="12" customFormat="1" x14ac:dyDescent="0.25">
      <c r="A10" s="95" t="s">
        <v>32</v>
      </c>
      <c r="B10" s="94" t="s">
        <v>33</v>
      </c>
      <c r="C10" s="35">
        <v>1200</v>
      </c>
      <c r="D10" s="37">
        <v>1200</v>
      </c>
      <c r="E10" s="154">
        <v>640098</v>
      </c>
      <c r="F10" s="154">
        <v>408300</v>
      </c>
      <c r="G10" s="39">
        <v>1894.3000000000002</v>
      </c>
      <c r="H10" s="39"/>
      <c r="I10" s="38"/>
      <c r="J10" s="40"/>
      <c r="K10" s="41"/>
      <c r="L10" s="42"/>
      <c r="N10" s="43" t="s">
        <v>34</v>
      </c>
      <c r="O10" s="34" t="s">
        <v>29</v>
      </c>
    </row>
    <row r="11" spans="1:15" s="12" customFormat="1" x14ac:dyDescent="0.25">
      <c r="A11" s="95" t="s">
        <v>35</v>
      </c>
      <c r="B11" s="94" t="s">
        <v>36</v>
      </c>
      <c r="C11" s="35">
        <v>1600</v>
      </c>
      <c r="D11" s="37">
        <v>1600</v>
      </c>
      <c r="E11" s="154">
        <v>646106</v>
      </c>
      <c r="F11" s="154">
        <v>408300</v>
      </c>
      <c r="G11" s="39">
        <v>1728.5399999999972</v>
      </c>
      <c r="H11" s="39"/>
      <c r="I11" s="38"/>
      <c r="J11" s="40"/>
      <c r="K11" s="41"/>
      <c r="L11" s="42"/>
      <c r="N11" s="43">
        <v>0</v>
      </c>
      <c r="O11" s="34" t="s">
        <v>29</v>
      </c>
    </row>
    <row r="12" spans="1:15" s="12" customFormat="1" x14ac:dyDescent="0.25">
      <c r="A12" s="95" t="s">
        <v>37</v>
      </c>
      <c r="B12" s="94" t="s">
        <v>38</v>
      </c>
      <c r="C12" s="35">
        <v>500</v>
      </c>
      <c r="D12" s="37">
        <v>500</v>
      </c>
      <c r="E12" s="154">
        <v>646104</v>
      </c>
      <c r="F12" s="154">
        <v>408300</v>
      </c>
      <c r="G12" s="39">
        <v>248.4600000000064</v>
      </c>
      <c r="H12" s="39"/>
      <c r="I12" s="38"/>
      <c r="J12" s="40"/>
      <c r="K12" s="41"/>
      <c r="L12" s="42"/>
      <c r="N12" s="43">
        <v>0</v>
      </c>
      <c r="O12" s="34" t="s">
        <v>29</v>
      </c>
    </row>
    <row r="13" spans="1:15" s="12" customFormat="1" x14ac:dyDescent="0.25">
      <c r="A13" s="96" t="s">
        <v>40</v>
      </c>
      <c r="B13" s="97" t="s">
        <v>41</v>
      </c>
      <c r="C13" s="35">
        <v>24700</v>
      </c>
      <c r="D13" s="37">
        <v>24700</v>
      </c>
      <c r="E13" s="154">
        <v>647812</v>
      </c>
      <c r="F13" s="154">
        <v>408112</v>
      </c>
      <c r="G13" s="39">
        <v>0</v>
      </c>
      <c r="H13" s="39"/>
      <c r="I13" s="38"/>
      <c r="J13" s="40"/>
      <c r="K13" s="41"/>
      <c r="L13" s="42"/>
      <c r="N13" s="43" t="s">
        <v>42</v>
      </c>
      <c r="O13" s="44" t="s">
        <v>39</v>
      </c>
    </row>
    <row r="14" spans="1:15" s="12" customFormat="1" x14ac:dyDescent="0.25">
      <c r="A14" s="95" t="s">
        <v>43</v>
      </c>
      <c r="B14" s="94" t="s">
        <v>44</v>
      </c>
      <c r="C14" s="35">
        <v>22300</v>
      </c>
      <c r="D14" s="36">
        <v>22300</v>
      </c>
      <c r="E14" s="154">
        <v>647811</v>
      </c>
      <c r="F14" s="154">
        <v>408112</v>
      </c>
      <c r="G14" s="39">
        <v>0</v>
      </c>
      <c r="H14" s="39"/>
      <c r="I14" s="38"/>
      <c r="J14" s="40"/>
      <c r="K14" s="41"/>
      <c r="L14" s="42"/>
      <c r="N14" s="43" t="s">
        <v>42</v>
      </c>
      <c r="O14" s="44" t="s">
        <v>39</v>
      </c>
    </row>
    <row r="15" spans="1:15" s="12" customFormat="1" x14ac:dyDescent="0.25">
      <c r="A15" s="98" t="s">
        <v>46</v>
      </c>
      <c r="B15" s="99" t="s">
        <v>47</v>
      </c>
      <c r="C15" s="35">
        <v>10700</v>
      </c>
      <c r="D15" s="36">
        <v>10700</v>
      </c>
      <c r="E15" s="154" t="s">
        <v>48</v>
      </c>
      <c r="F15" s="154">
        <v>408300</v>
      </c>
      <c r="G15" s="39">
        <v>0</v>
      </c>
      <c r="H15" s="39"/>
      <c r="I15" s="38"/>
      <c r="J15" s="40"/>
      <c r="K15" s="41"/>
      <c r="L15" s="42"/>
      <c r="N15" s="43" t="s">
        <v>34</v>
      </c>
      <c r="O15" s="44" t="s">
        <v>45</v>
      </c>
    </row>
    <row r="16" spans="1:15" s="12" customFormat="1" x14ac:dyDescent="0.25">
      <c r="A16" s="96" t="s">
        <v>49</v>
      </c>
      <c r="B16" s="99" t="s">
        <v>50</v>
      </c>
      <c r="C16" s="35">
        <v>15900</v>
      </c>
      <c r="D16" s="36">
        <v>15900</v>
      </c>
      <c r="E16" s="154">
        <v>361010</v>
      </c>
      <c r="F16" s="154">
        <v>408300</v>
      </c>
      <c r="G16" s="39">
        <v>32060972.059999999</v>
      </c>
      <c r="H16" s="39"/>
      <c r="I16" s="38"/>
      <c r="J16" s="40"/>
      <c r="K16" s="41"/>
      <c r="L16" s="42"/>
      <c r="N16" s="43" t="s">
        <v>51</v>
      </c>
      <c r="O16" s="44" t="s">
        <v>45</v>
      </c>
    </row>
    <row r="17" spans="1:15" s="12" customFormat="1" x14ac:dyDescent="0.25">
      <c r="A17" s="100" t="s">
        <v>52</v>
      </c>
      <c r="B17" s="101" t="s">
        <v>53</v>
      </c>
      <c r="C17" s="35">
        <v>4900</v>
      </c>
      <c r="D17" s="36">
        <v>4900</v>
      </c>
      <c r="E17" s="154">
        <v>361140</v>
      </c>
      <c r="F17" s="154">
        <v>408300</v>
      </c>
      <c r="G17" s="39">
        <v>-553745.2899999998</v>
      </c>
      <c r="H17" s="39"/>
      <c r="I17" s="38"/>
      <c r="J17" s="40"/>
      <c r="K17" s="41"/>
      <c r="L17" s="42"/>
      <c r="N17" s="43" t="s">
        <v>51</v>
      </c>
      <c r="O17" s="44" t="s">
        <v>45</v>
      </c>
    </row>
    <row r="18" spans="1:15" s="12" customFormat="1" x14ac:dyDescent="0.25">
      <c r="A18" s="100" t="s">
        <v>54</v>
      </c>
      <c r="B18" s="101" t="s">
        <v>55</v>
      </c>
      <c r="C18" s="35">
        <v>4100</v>
      </c>
      <c r="D18" s="36">
        <v>4100</v>
      </c>
      <c r="E18" s="154">
        <v>361120</v>
      </c>
      <c r="F18" s="154">
        <v>408300</v>
      </c>
      <c r="G18" s="39">
        <v>-4958009.129999999</v>
      </c>
      <c r="H18" s="39"/>
      <c r="I18" s="38"/>
      <c r="J18" s="40"/>
      <c r="K18" s="41"/>
      <c r="L18" s="42"/>
      <c r="N18" s="43" t="s">
        <v>34</v>
      </c>
      <c r="O18" s="44" t="s">
        <v>45</v>
      </c>
    </row>
    <row r="19" spans="1:15" s="12" customFormat="1" x14ac:dyDescent="0.25">
      <c r="A19" s="102" t="s">
        <v>56</v>
      </c>
      <c r="B19" s="97" t="s">
        <v>57</v>
      </c>
      <c r="C19" s="35">
        <v>5100</v>
      </c>
      <c r="D19" s="36">
        <v>5100</v>
      </c>
      <c r="E19" s="154">
        <v>361120</v>
      </c>
      <c r="F19" s="154">
        <v>408300</v>
      </c>
      <c r="G19" s="39">
        <v>-4958009.129999999</v>
      </c>
      <c r="H19" s="39"/>
      <c r="I19" s="38"/>
      <c r="J19" s="40"/>
      <c r="K19" s="41"/>
      <c r="L19" s="42"/>
      <c r="N19" s="43" t="s">
        <v>34</v>
      </c>
      <c r="O19" s="44" t="s">
        <v>45</v>
      </c>
    </row>
    <row r="20" spans="1:15" s="12" customFormat="1" x14ac:dyDescent="0.25">
      <c r="A20" s="95" t="s">
        <v>58</v>
      </c>
      <c r="B20" s="94" t="s">
        <v>59</v>
      </c>
      <c r="C20" s="35">
        <v>3200</v>
      </c>
      <c r="D20" s="36">
        <v>3200</v>
      </c>
      <c r="E20" s="154">
        <v>361140</v>
      </c>
      <c r="F20" s="154">
        <v>408300</v>
      </c>
      <c r="G20" s="39">
        <v>-553745.2899999998</v>
      </c>
      <c r="H20" s="39"/>
      <c r="I20" s="38"/>
      <c r="J20" s="40"/>
      <c r="K20" s="41"/>
      <c r="L20" s="42"/>
      <c r="N20" s="43" t="s">
        <v>34</v>
      </c>
      <c r="O20" s="44" t="s">
        <v>45</v>
      </c>
    </row>
    <row r="21" spans="1:15" s="12" customFormat="1" x14ac:dyDescent="0.25">
      <c r="A21" s="95" t="s">
        <v>60</v>
      </c>
      <c r="B21" s="94" t="s">
        <v>61</v>
      </c>
      <c r="C21" s="35">
        <v>700</v>
      </c>
      <c r="D21" s="36">
        <v>700</v>
      </c>
      <c r="E21" s="154">
        <v>361280</v>
      </c>
      <c r="F21" s="154">
        <v>408300</v>
      </c>
      <c r="G21" s="39">
        <v>-1435941.4400000004</v>
      </c>
      <c r="H21" s="39"/>
      <c r="I21" s="38"/>
      <c r="J21" s="40"/>
      <c r="K21" s="41"/>
      <c r="L21" s="42"/>
      <c r="N21" s="43" t="s">
        <v>34</v>
      </c>
      <c r="O21" s="44" t="s">
        <v>45</v>
      </c>
    </row>
    <row r="22" spans="1:15" s="12" customFormat="1" x14ac:dyDescent="0.25">
      <c r="A22" s="98" t="s">
        <v>62</v>
      </c>
      <c r="B22" s="99" t="s">
        <v>63</v>
      </c>
      <c r="C22" s="35">
        <v>3900</v>
      </c>
      <c r="D22" s="37">
        <v>3900</v>
      </c>
      <c r="E22" s="154">
        <v>361010</v>
      </c>
      <c r="F22" s="154">
        <v>408300</v>
      </c>
      <c r="G22" s="39">
        <v>32060972.059999999</v>
      </c>
      <c r="H22" s="39"/>
      <c r="I22" s="38"/>
      <c r="J22" s="40"/>
      <c r="K22" s="41"/>
      <c r="L22" s="42"/>
      <c r="N22" s="43" t="s">
        <v>64</v>
      </c>
      <c r="O22" s="44" t="s">
        <v>45</v>
      </c>
    </row>
    <row r="23" spans="1:15" x14ac:dyDescent="0.25">
      <c r="A23" s="103" t="s">
        <v>65</v>
      </c>
      <c r="B23" s="104" t="s">
        <v>66</v>
      </c>
      <c r="C23" s="35">
        <v>3600</v>
      </c>
      <c r="D23" s="37">
        <v>3600</v>
      </c>
      <c r="E23" s="154">
        <v>361190</v>
      </c>
      <c r="F23" s="154">
        <v>408300</v>
      </c>
      <c r="G23" s="39">
        <v>-724332.03</v>
      </c>
      <c r="H23" s="39"/>
      <c r="I23" s="38"/>
      <c r="J23" s="40"/>
      <c r="K23" s="41"/>
      <c r="L23" s="42"/>
      <c r="M23" s="12"/>
      <c r="N23" s="43" t="s">
        <v>34</v>
      </c>
      <c r="O23" s="44" t="s">
        <v>45</v>
      </c>
    </row>
    <row r="24" spans="1:15" s="12" customFormat="1" x14ac:dyDescent="0.25">
      <c r="A24" s="95" t="s">
        <v>67</v>
      </c>
      <c r="B24" s="94" t="s">
        <v>68</v>
      </c>
      <c r="C24" s="45" t="s">
        <v>69</v>
      </c>
      <c r="D24" s="46"/>
      <c r="E24" s="154">
        <v>361120</v>
      </c>
      <c r="F24" s="154">
        <v>408300</v>
      </c>
      <c r="G24" s="39">
        <v>-4958009.129999999</v>
      </c>
      <c r="H24" s="39"/>
      <c r="I24" s="38"/>
      <c r="J24" s="40"/>
      <c r="K24" s="41"/>
      <c r="L24" s="42"/>
      <c r="N24" s="43" t="s">
        <v>34</v>
      </c>
      <c r="O24" s="44" t="s">
        <v>45</v>
      </c>
    </row>
    <row r="25" spans="1:15" s="12" customFormat="1" x14ac:dyDescent="0.25">
      <c r="A25" s="95" t="s">
        <v>70</v>
      </c>
      <c r="B25" s="94" t="s">
        <v>71</v>
      </c>
      <c r="C25" s="35">
        <v>500</v>
      </c>
      <c r="D25" s="37">
        <v>500</v>
      </c>
      <c r="E25" s="154">
        <v>361110</v>
      </c>
      <c r="F25" s="154">
        <v>408300</v>
      </c>
      <c r="G25" s="39">
        <v>-1513517.2100000002</v>
      </c>
      <c r="H25" s="39"/>
      <c r="I25" s="38"/>
      <c r="J25" s="40"/>
      <c r="K25" s="41"/>
      <c r="L25" s="42"/>
      <c r="N25" s="43" t="s">
        <v>34</v>
      </c>
      <c r="O25" s="44" t="s">
        <v>45</v>
      </c>
    </row>
    <row r="26" spans="1:15" s="12" customFormat="1" x14ac:dyDescent="0.25">
      <c r="A26" s="95" t="s">
        <v>72</v>
      </c>
      <c r="B26" s="94" t="s">
        <v>73</v>
      </c>
      <c r="C26" s="35">
        <v>1300</v>
      </c>
      <c r="D26" s="37">
        <v>1300</v>
      </c>
      <c r="E26" s="154">
        <v>361240</v>
      </c>
      <c r="F26" s="154">
        <v>408300</v>
      </c>
      <c r="G26" s="39">
        <v>-4268754.9200000009</v>
      </c>
      <c r="H26" s="39"/>
      <c r="I26" s="38"/>
      <c r="J26" s="40"/>
      <c r="K26" s="41"/>
      <c r="L26" s="42"/>
      <c r="N26" s="43" t="s">
        <v>34</v>
      </c>
      <c r="O26" s="44" t="s">
        <v>45</v>
      </c>
    </row>
    <row r="27" spans="1:15" s="12" customFormat="1" x14ac:dyDescent="0.25">
      <c r="A27" s="95" t="s">
        <v>74</v>
      </c>
      <c r="B27" s="94" t="s">
        <v>75</v>
      </c>
      <c r="C27" s="35">
        <v>5100</v>
      </c>
      <c r="D27" s="37">
        <v>5100</v>
      </c>
      <c r="E27" s="154">
        <v>361140</v>
      </c>
      <c r="F27" s="154">
        <v>408300</v>
      </c>
      <c r="G27" s="39">
        <v>-553745.2899999998</v>
      </c>
      <c r="H27" s="39"/>
      <c r="I27" s="38"/>
      <c r="J27" s="40"/>
      <c r="K27" s="41"/>
      <c r="L27" s="42"/>
      <c r="N27" s="43" t="s">
        <v>34</v>
      </c>
      <c r="O27" s="44" t="s">
        <v>45</v>
      </c>
    </row>
    <row r="28" spans="1:15" x14ac:dyDescent="0.25">
      <c r="A28" s="95" t="s">
        <v>76</v>
      </c>
      <c r="B28" s="94" t="s">
        <v>77</v>
      </c>
      <c r="C28" s="35">
        <v>1600</v>
      </c>
      <c r="D28" s="37">
        <v>1600</v>
      </c>
      <c r="E28" s="154">
        <v>361120</v>
      </c>
      <c r="F28" s="154">
        <v>408300</v>
      </c>
      <c r="G28" s="39">
        <v>-4958009.129999999</v>
      </c>
      <c r="H28" s="39"/>
      <c r="I28" s="38"/>
      <c r="J28" s="40"/>
      <c r="K28" s="41"/>
      <c r="L28" s="42"/>
      <c r="M28" s="12"/>
      <c r="N28" s="43" t="s">
        <v>34</v>
      </c>
      <c r="O28" s="44" t="s">
        <v>45</v>
      </c>
    </row>
    <row r="29" spans="1:15" s="12" customFormat="1" x14ac:dyDescent="0.25">
      <c r="A29" s="95" t="s">
        <v>78</v>
      </c>
      <c r="B29" s="94" t="s">
        <v>79</v>
      </c>
      <c r="C29" s="35">
        <v>2100</v>
      </c>
      <c r="D29" s="37">
        <v>2100</v>
      </c>
      <c r="E29" s="154">
        <v>361130</v>
      </c>
      <c r="F29" s="154">
        <v>408300</v>
      </c>
      <c r="G29" s="39">
        <v>-1061919.0799999998</v>
      </c>
      <c r="H29" s="39"/>
      <c r="I29" s="38"/>
      <c r="J29" s="40"/>
      <c r="K29" s="41"/>
      <c r="L29" s="42"/>
      <c r="N29" s="43" t="s">
        <v>34</v>
      </c>
      <c r="O29" s="44" t="s">
        <v>45</v>
      </c>
    </row>
    <row r="30" spans="1:15" x14ac:dyDescent="0.25">
      <c r="A30" s="95" t="s">
        <v>80</v>
      </c>
      <c r="B30" s="94" t="s">
        <v>81</v>
      </c>
      <c r="C30" s="35">
        <v>3200</v>
      </c>
      <c r="D30" s="37">
        <v>3200</v>
      </c>
      <c r="E30" s="154">
        <v>361110</v>
      </c>
      <c r="F30" s="154">
        <v>408300</v>
      </c>
      <c r="G30" s="39">
        <v>-1513517.2100000002</v>
      </c>
      <c r="H30" s="39"/>
      <c r="I30" s="38"/>
      <c r="J30" s="40"/>
      <c r="K30" s="41"/>
      <c r="L30" s="42"/>
      <c r="M30" s="12"/>
      <c r="N30" s="43" t="s">
        <v>34</v>
      </c>
      <c r="O30" s="44" t="s">
        <v>45</v>
      </c>
    </row>
    <row r="31" spans="1:15" s="12" customFormat="1" x14ac:dyDescent="0.25">
      <c r="A31" s="105" t="s">
        <v>82</v>
      </c>
      <c r="B31" s="106" t="s">
        <v>83</v>
      </c>
      <c r="C31" s="35">
        <v>700</v>
      </c>
      <c r="D31" s="37">
        <v>700</v>
      </c>
      <c r="E31" s="154">
        <v>361170</v>
      </c>
      <c r="F31" s="154">
        <v>408300</v>
      </c>
      <c r="G31" s="39">
        <v>-1218140.21</v>
      </c>
      <c r="H31" s="39"/>
      <c r="I31" s="38"/>
      <c r="J31" s="40"/>
      <c r="K31" s="41"/>
      <c r="L31" s="42"/>
      <c r="N31" s="43" t="s">
        <v>64</v>
      </c>
      <c r="O31" s="44" t="s">
        <v>45</v>
      </c>
    </row>
    <row r="32" spans="1:15" s="12" customFormat="1" x14ac:dyDescent="0.25">
      <c r="A32" s="95" t="s">
        <v>84</v>
      </c>
      <c r="B32" s="94" t="s">
        <v>85</v>
      </c>
      <c r="C32" s="35">
        <v>4100</v>
      </c>
      <c r="D32" s="37">
        <v>4100</v>
      </c>
      <c r="E32" s="154">
        <v>361270</v>
      </c>
      <c r="F32" s="154">
        <v>408300</v>
      </c>
      <c r="G32" s="39">
        <v>-1340382.5299999998</v>
      </c>
      <c r="H32" s="39"/>
      <c r="I32" s="38"/>
      <c r="J32" s="40"/>
      <c r="K32" s="41"/>
      <c r="L32" s="42"/>
      <c r="N32" s="43" t="s">
        <v>34</v>
      </c>
      <c r="O32" s="44" t="s">
        <v>45</v>
      </c>
    </row>
    <row r="33" spans="1:16" s="12" customFormat="1" x14ac:dyDescent="0.25">
      <c r="A33" s="95" t="s">
        <v>86</v>
      </c>
      <c r="B33" s="94" t="s">
        <v>87</v>
      </c>
      <c r="C33" s="35">
        <v>1500</v>
      </c>
      <c r="D33" s="37">
        <v>1500</v>
      </c>
      <c r="E33" s="154">
        <v>361120</v>
      </c>
      <c r="F33" s="154">
        <v>408300</v>
      </c>
      <c r="G33" s="39">
        <v>-4958009.129999999</v>
      </c>
      <c r="H33" s="39"/>
      <c r="I33" s="38"/>
      <c r="J33" s="40"/>
      <c r="K33" s="41"/>
      <c r="L33" s="42"/>
      <c r="N33" s="43" t="s">
        <v>34</v>
      </c>
      <c r="O33" s="44" t="s">
        <v>45</v>
      </c>
    </row>
    <row r="34" spans="1:16" s="12" customFormat="1" x14ac:dyDescent="0.25">
      <c r="A34" s="95" t="s">
        <v>88</v>
      </c>
      <c r="B34" s="94" t="s">
        <v>89</v>
      </c>
      <c r="C34" s="35">
        <v>1500</v>
      </c>
      <c r="D34" s="37">
        <v>1500</v>
      </c>
      <c r="E34" s="154">
        <v>361120</v>
      </c>
      <c r="F34" s="154">
        <v>408300</v>
      </c>
      <c r="G34" s="39">
        <v>-4958009.129999999</v>
      </c>
      <c r="H34" s="39"/>
      <c r="I34" s="38"/>
      <c r="J34" s="40"/>
      <c r="K34" s="41"/>
      <c r="L34" s="42"/>
      <c r="N34" s="43" t="s">
        <v>42</v>
      </c>
      <c r="O34" s="44" t="s">
        <v>45</v>
      </c>
    </row>
    <row r="35" spans="1:16" x14ac:dyDescent="0.25">
      <c r="A35" s="95" t="s">
        <v>90</v>
      </c>
      <c r="B35" s="94" t="s">
        <v>91</v>
      </c>
      <c r="C35" s="35">
        <v>0</v>
      </c>
      <c r="D35" s="37">
        <v>0</v>
      </c>
      <c r="E35" s="154">
        <v>647395</v>
      </c>
      <c r="F35" s="154">
        <v>408300</v>
      </c>
      <c r="G35" s="39">
        <v>0</v>
      </c>
      <c r="H35" s="39"/>
      <c r="I35" s="38" t="s">
        <v>92</v>
      </c>
      <c r="J35" s="40">
        <v>97466.17</v>
      </c>
      <c r="K35" s="41"/>
      <c r="L35" s="42"/>
      <c r="M35" s="12"/>
      <c r="N35" s="43" t="s">
        <v>64</v>
      </c>
      <c r="O35" s="44" t="s">
        <v>45</v>
      </c>
    </row>
    <row r="36" spans="1:16" x14ac:dyDescent="0.25">
      <c r="A36" s="98" t="s">
        <v>94</v>
      </c>
      <c r="B36" s="99" t="s">
        <v>95</v>
      </c>
      <c r="C36" s="35">
        <v>379200</v>
      </c>
      <c r="D36" s="37">
        <v>379200</v>
      </c>
      <c r="E36" s="154">
        <v>433257</v>
      </c>
      <c r="F36" s="154">
        <v>408300</v>
      </c>
      <c r="G36" s="39">
        <v>6377024.04</v>
      </c>
      <c r="H36" s="39"/>
      <c r="I36" s="38"/>
      <c r="J36" s="40"/>
      <c r="K36" s="41"/>
      <c r="L36" s="42"/>
      <c r="M36" s="12"/>
      <c r="N36" s="43" t="s">
        <v>96</v>
      </c>
      <c r="O36" s="44" t="s">
        <v>93</v>
      </c>
    </row>
    <row r="37" spans="1:16" x14ac:dyDescent="0.25">
      <c r="A37" s="98"/>
      <c r="B37" s="99"/>
      <c r="C37" s="35">
        <v>100000</v>
      </c>
      <c r="D37" s="37">
        <v>100000</v>
      </c>
      <c r="E37" s="47">
        <v>433071</v>
      </c>
      <c r="F37" s="154">
        <v>408300</v>
      </c>
      <c r="G37" s="39">
        <v>-3731.2799999999988</v>
      </c>
      <c r="H37" s="39"/>
      <c r="I37" s="38"/>
      <c r="J37" s="40"/>
      <c r="K37" s="41"/>
      <c r="L37" s="42"/>
      <c r="M37" s="12"/>
      <c r="N37" s="43" t="s">
        <v>96</v>
      </c>
      <c r="O37" s="44" t="s">
        <v>93</v>
      </c>
    </row>
    <row r="38" spans="1:16" x14ac:dyDescent="0.25">
      <c r="A38" s="98" t="s">
        <v>98</v>
      </c>
      <c r="B38" s="99" t="s">
        <v>99</v>
      </c>
      <c r="C38" s="35">
        <v>6100</v>
      </c>
      <c r="D38" s="37">
        <v>6100</v>
      </c>
      <c r="E38" s="154">
        <v>640176</v>
      </c>
      <c r="F38" s="154">
        <v>408112</v>
      </c>
      <c r="G38" s="39">
        <v>2605.9799999999996</v>
      </c>
      <c r="H38" s="39"/>
      <c r="I38" s="38"/>
      <c r="J38" s="40"/>
      <c r="K38" s="41"/>
      <c r="L38" s="42"/>
      <c r="M38" s="12"/>
      <c r="N38" s="43" t="s">
        <v>34</v>
      </c>
      <c r="O38" s="44" t="s">
        <v>97</v>
      </c>
    </row>
    <row r="39" spans="1:16" x14ac:dyDescent="0.25">
      <c r="A39" s="96" t="s">
        <v>100</v>
      </c>
      <c r="B39" s="107" t="s">
        <v>101</v>
      </c>
      <c r="C39" s="35">
        <v>1500</v>
      </c>
      <c r="D39" s="37">
        <v>1500</v>
      </c>
      <c r="E39" s="154">
        <v>640109</v>
      </c>
      <c r="F39" s="154">
        <v>408112</v>
      </c>
      <c r="G39" s="39">
        <v>819.60000000000036</v>
      </c>
      <c r="H39" s="39"/>
      <c r="I39" s="38" t="s">
        <v>102</v>
      </c>
      <c r="J39" s="40">
        <v>0</v>
      </c>
      <c r="K39" s="41"/>
      <c r="L39" s="42"/>
      <c r="M39" s="12"/>
      <c r="N39" s="43" t="s">
        <v>34</v>
      </c>
      <c r="O39" s="44" t="s">
        <v>97</v>
      </c>
    </row>
    <row r="40" spans="1:16" x14ac:dyDescent="0.25">
      <c r="A40" s="108" t="s">
        <v>103</v>
      </c>
      <c r="B40" s="107" t="s">
        <v>104</v>
      </c>
      <c r="C40" s="35">
        <v>1200</v>
      </c>
      <c r="D40" s="48">
        <v>1200</v>
      </c>
      <c r="E40" s="154">
        <v>646025</v>
      </c>
      <c r="F40" s="154">
        <v>408112</v>
      </c>
      <c r="G40" s="39">
        <v>5300.04</v>
      </c>
      <c r="H40" s="39"/>
      <c r="I40" s="38"/>
      <c r="J40" s="40"/>
      <c r="K40" s="41"/>
      <c r="L40" s="42"/>
      <c r="M40" s="12"/>
      <c r="N40" s="43" t="s">
        <v>51</v>
      </c>
      <c r="O40" s="44" t="s">
        <v>97</v>
      </c>
    </row>
    <row r="41" spans="1:16" x14ac:dyDescent="0.25">
      <c r="A41" s="95" t="s">
        <v>105</v>
      </c>
      <c r="B41" s="94" t="s">
        <v>106</v>
      </c>
      <c r="C41" s="35">
        <v>800</v>
      </c>
      <c r="D41" s="37">
        <v>800</v>
      </c>
      <c r="E41" s="154">
        <v>648802</v>
      </c>
      <c r="F41" s="154">
        <v>408112</v>
      </c>
      <c r="G41" s="39">
        <v>0</v>
      </c>
      <c r="H41" s="39"/>
      <c r="I41" s="38" t="s">
        <v>107</v>
      </c>
      <c r="J41" s="40">
        <v>0</v>
      </c>
      <c r="K41" s="41"/>
      <c r="L41" s="42"/>
      <c r="M41" s="12"/>
      <c r="N41" s="43" t="s">
        <v>34</v>
      </c>
      <c r="O41" s="44" t="s">
        <v>97</v>
      </c>
    </row>
    <row r="42" spans="1:16" x14ac:dyDescent="0.25">
      <c r="A42" s="95" t="s">
        <v>108</v>
      </c>
      <c r="B42" s="94" t="s">
        <v>109</v>
      </c>
      <c r="C42" s="35">
        <v>45200</v>
      </c>
      <c r="D42" s="37">
        <v>45200</v>
      </c>
      <c r="E42" s="154">
        <v>642053</v>
      </c>
      <c r="F42" s="154">
        <v>408112</v>
      </c>
      <c r="G42" s="39">
        <v>0</v>
      </c>
      <c r="H42" s="39"/>
      <c r="I42" s="38"/>
      <c r="J42" s="40"/>
      <c r="K42" s="41"/>
      <c r="L42" s="42"/>
      <c r="M42" s="12"/>
      <c r="N42" s="43" t="s">
        <v>110</v>
      </c>
      <c r="O42" s="44" t="s">
        <v>97</v>
      </c>
    </row>
    <row r="43" spans="1:16" x14ac:dyDescent="0.25">
      <c r="A43" s="93" t="s">
        <v>112</v>
      </c>
      <c r="B43" s="94" t="s">
        <v>113</v>
      </c>
      <c r="C43" s="35">
        <v>37900</v>
      </c>
      <c r="D43" s="37">
        <v>37900</v>
      </c>
      <c r="E43" s="154">
        <v>646000</v>
      </c>
      <c r="F43" s="154">
        <v>408300</v>
      </c>
      <c r="G43" s="39">
        <v>149019.3899999999</v>
      </c>
      <c r="H43" s="39"/>
      <c r="I43" s="38"/>
      <c r="J43" s="40"/>
      <c r="K43" s="41"/>
      <c r="L43" s="42"/>
      <c r="M43" s="12"/>
      <c r="N43" s="43" t="s">
        <v>34</v>
      </c>
      <c r="O43" s="49" t="s">
        <v>111</v>
      </c>
    </row>
    <row r="44" spans="1:16" s="50" customFormat="1" x14ac:dyDescent="0.25">
      <c r="A44" s="98" t="s">
        <v>115</v>
      </c>
      <c r="B44" s="99" t="s">
        <v>116</v>
      </c>
      <c r="C44" s="35">
        <v>47300</v>
      </c>
      <c r="D44" s="37">
        <v>47300</v>
      </c>
      <c r="E44" s="154">
        <v>642218</v>
      </c>
      <c r="F44" s="154">
        <v>408112</v>
      </c>
      <c r="G44" s="39">
        <v>30106.189999999973</v>
      </c>
      <c r="H44" s="39"/>
      <c r="I44" s="38"/>
      <c r="J44" s="40"/>
      <c r="K44" s="41"/>
      <c r="L44" s="42"/>
      <c r="M44" s="12"/>
      <c r="N44" s="43" t="s">
        <v>34</v>
      </c>
      <c r="O44" s="44" t="s">
        <v>114</v>
      </c>
      <c r="P44"/>
    </row>
    <row r="45" spans="1:16" s="50" customFormat="1" x14ac:dyDescent="0.25">
      <c r="A45" s="98" t="s">
        <v>117</v>
      </c>
      <c r="B45" s="99" t="s">
        <v>118</v>
      </c>
      <c r="C45" s="35">
        <v>1500</v>
      </c>
      <c r="D45" s="37">
        <v>1500</v>
      </c>
      <c r="E45" s="154">
        <v>640187</v>
      </c>
      <c r="F45" s="154">
        <v>408112</v>
      </c>
      <c r="G45" s="39">
        <v>0.35999999999989996</v>
      </c>
      <c r="H45" s="39"/>
      <c r="I45" s="38"/>
      <c r="J45" s="40"/>
      <c r="K45" s="41"/>
      <c r="L45" s="42"/>
      <c r="M45" s="12"/>
      <c r="N45" s="43" t="s">
        <v>51</v>
      </c>
      <c r="O45" s="44" t="s">
        <v>114</v>
      </c>
      <c r="P45"/>
    </row>
    <row r="46" spans="1:16" s="50" customFormat="1" x14ac:dyDescent="0.25">
      <c r="A46" s="98" t="s">
        <v>119</v>
      </c>
      <c r="B46" s="99" t="s">
        <v>120</v>
      </c>
      <c r="C46" s="35">
        <v>8100</v>
      </c>
      <c r="D46" s="36">
        <v>8100</v>
      </c>
      <c r="E46" s="154">
        <v>642236</v>
      </c>
      <c r="F46" s="154">
        <v>408112</v>
      </c>
      <c r="G46" s="39">
        <v>150.35999999999967</v>
      </c>
      <c r="H46" s="39"/>
      <c r="I46" s="38"/>
      <c r="J46" s="40"/>
      <c r="K46" s="41"/>
      <c r="L46" s="42"/>
      <c r="M46" s="12"/>
      <c r="N46" s="43" t="s">
        <v>34</v>
      </c>
      <c r="O46" s="44" t="s">
        <v>114</v>
      </c>
      <c r="P46"/>
    </row>
    <row r="47" spans="1:16" s="50" customFormat="1" x14ac:dyDescent="0.25">
      <c r="A47" s="98" t="s">
        <v>121</v>
      </c>
      <c r="B47" s="106" t="s">
        <v>122</v>
      </c>
      <c r="C47" s="35">
        <v>55900</v>
      </c>
      <c r="D47" s="36">
        <v>55900</v>
      </c>
      <c r="E47" s="154">
        <v>642235</v>
      </c>
      <c r="F47" s="154">
        <v>408112</v>
      </c>
      <c r="G47" s="39">
        <v>8900.5899999999965</v>
      </c>
      <c r="H47" s="39"/>
      <c r="I47" s="38"/>
      <c r="J47" s="40"/>
      <c r="K47" s="41"/>
      <c r="L47" s="42"/>
      <c r="M47" s="12"/>
      <c r="N47" s="43" t="s">
        <v>51</v>
      </c>
      <c r="O47" s="44" t="s">
        <v>114</v>
      </c>
      <c r="P47"/>
    </row>
    <row r="48" spans="1:16" s="50" customFormat="1" x14ac:dyDescent="0.25">
      <c r="A48" s="96" t="s">
        <v>123</v>
      </c>
      <c r="B48" s="99" t="s">
        <v>124</v>
      </c>
      <c r="C48" s="35">
        <v>900</v>
      </c>
      <c r="D48" s="36">
        <v>900</v>
      </c>
      <c r="E48" s="154">
        <v>648686</v>
      </c>
      <c r="F48" s="154">
        <v>408112</v>
      </c>
      <c r="G48" s="39">
        <v>4</v>
      </c>
      <c r="H48" s="39"/>
      <c r="I48" s="38"/>
      <c r="J48" s="40"/>
      <c r="K48" s="41"/>
      <c r="L48" s="42"/>
      <c r="M48" s="12"/>
      <c r="N48" s="43" t="s">
        <v>51</v>
      </c>
      <c r="O48" s="44" t="s">
        <v>114</v>
      </c>
      <c r="P48"/>
    </row>
    <row r="49" spans="1:16" s="50" customFormat="1" x14ac:dyDescent="0.25">
      <c r="A49" s="108" t="s">
        <v>125</v>
      </c>
      <c r="B49" s="99" t="s">
        <v>126</v>
      </c>
      <c r="C49" s="35">
        <v>1000</v>
      </c>
      <c r="D49" s="36">
        <v>1000</v>
      </c>
      <c r="E49" s="154">
        <v>647149</v>
      </c>
      <c r="F49" s="154">
        <v>408112</v>
      </c>
      <c r="G49" s="39">
        <v>500.52</v>
      </c>
      <c r="H49" s="39"/>
      <c r="I49" s="38"/>
      <c r="J49" s="40"/>
      <c r="K49" s="41"/>
      <c r="L49" s="42"/>
      <c r="M49" s="12"/>
      <c r="N49" s="43" t="s">
        <v>51</v>
      </c>
      <c r="O49" s="44" t="s">
        <v>114</v>
      </c>
      <c r="P49"/>
    </row>
    <row r="50" spans="1:16" s="50" customFormat="1" x14ac:dyDescent="0.25">
      <c r="A50" s="108" t="s">
        <v>127</v>
      </c>
      <c r="B50" s="106" t="s">
        <v>128</v>
      </c>
      <c r="C50" s="35">
        <v>2100</v>
      </c>
      <c r="D50" s="36">
        <v>2100</v>
      </c>
      <c r="E50" s="154">
        <v>647148</v>
      </c>
      <c r="F50" s="154">
        <v>408112</v>
      </c>
      <c r="G50" s="39">
        <v>23.880000000000109</v>
      </c>
      <c r="H50" s="39"/>
      <c r="I50" s="38"/>
      <c r="J50" s="40"/>
      <c r="K50" s="41"/>
      <c r="L50" s="42"/>
      <c r="M50" s="12"/>
      <c r="N50" s="43" t="s">
        <v>51</v>
      </c>
      <c r="O50" s="44" t="s">
        <v>114</v>
      </c>
      <c r="P50"/>
    </row>
    <row r="51" spans="1:16" s="50" customFormat="1" x14ac:dyDescent="0.25">
      <c r="A51" s="108" t="s">
        <v>129</v>
      </c>
      <c r="B51" s="99" t="s">
        <v>130</v>
      </c>
      <c r="C51" s="35">
        <v>2700</v>
      </c>
      <c r="D51" s="36">
        <v>2700</v>
      </c>
      <c r="E51" s="154">
        <v>648690</v>
      </c>
      <c r="F51" s="154">
        <v>408112</v>
      </c>
      <c r="G51" s="39">
        <v>443.07000000000016</v>
      </c>
      <c r="H51" s="39"/>
      <c r="I51" s="38"/>
      <c r="J51" s="40"/>
      <c r="K51" s="41"/>
      <c r="L51" s="42"/>
      <c r="M51" s="12"/>
      <c r="N51" s="43" t="s">
        <v>51</v>
      </c>
      <c r="O51" s="44" t="s">
        <v>114</v>
      </c>
      <c r="P51"/>
    </row>
    <row r="52" spans="1:16" s="50" customFormat="1" x14ac:dyDescent="0.25">
      <c r="A52" s="108" t="s">
        <v>131</v>
      </c>
      <c r="B52" s="99" t="s">
        <v>132</v>
      </c>
      <c r="C52" s="35">
        <v>3200</v>
      </c>
      <c r="D52" s="36">
        <v>3200</v>
      </c>
      <c r="E52" s="154">
        <v>646011</v>
      </c>
      <c r="F52" s="154">
        <v>408112</v>
      </c>
      <c r="G52" s="39">
        <v>50</v>
      </c>
      <c r="H52" s="39"/>
      <c r="I52" s="38"/>
      <c r="J52" s="40"/>
      <c r="K52" s="41"/>
      <c r="L52" s="42"/>
      <c r="M52" s="12"/>
      <c r="N52" s="43" t="s">
        <v>51</v>
      </c>
      <c r="O52" s="44" t="s">
        <v>114</v>
      </c>
      <c r="P52"/>
    </row>
    <row r="53" spans="1:16" s="50" customFormat="1" x14ac:dyDescent="0.25">
      <c r="A53" s="108" t="s">
        <v>133</v>
      </c>
      <c r="B53" s="99" t="s">
        <v>134</v>
      </c>
      <c r="C53" s="35">
        <v>2100</v>
      </c>
      <c r="D53" s="36">
        <v>2100</v>
      </c>
      <c r="E53" s="154">
        <v>648996</v>
      </c>
      <c r="F53" s="154">
        <v>408112</v>
      </c>
      <c r="G53" s="39">
        <v>700</v>
      </c>
      <c r="H53" s="39"/>
      <c r="I53" s="38"/>
      <c r="J53" s="40"/>
      <c r="K53" s="41"/>
      <c r="L53" s="42"/>
      <c r="M53" s="12"/>
      <c r="N53" s="43" t="s">
        <v>51</v>
      </c>
      <c r="O53" s="44" t="s">
        <v>114</v>
      </c>
      <c r="P53"/>
    </row>
    <row r="54" spans="1:16" s="50" customFormat="1" x14ac:dyDescent="0.25">
      <c r="A54" s="108" t="s">
        <v>135</v>
      </c>
      <c r="B54" s="109" t="s">
        <v>136</v>
      </c>
      <c r="C54" s="35">
        <v>900</v>
      </c>
      <c r="D54" s="36">
        <v>900</v>
      </c>
      <c r="E54" s="154">
        <v>640011</v>
      </c>
      <c r="F54" s="154">
        <v>408112</v>
      </c>
      <c r="G54" s="39">
        <v>0</v>
      </c>
      <c r="H54" s="39"/>
      <c r="I54" s="38"/>
      <c r="J54" s="40"/>
      <c r="K54" s="41"/>
      <c r="L54" s="42"/>
      <c r="M54" s="12"/>
      <c r="N54" s="43" t="s">
        <v>51</v>
      </c>
      <c r="O54" s="44" t="s">
        <v>114</v>
      </c>
      <c r="P54"/>
    </row>
    <row r="55" spans="1:16" s="50" customFormat="1" x14ac:dyDescent="0.25">
      <c r="A55" s="108" t="s">
        <v>137</v>
      </c>
      <c r="B55" s="99" t="s">
        <v>138</v>
      </c>
      <c r="C55" s="35">
        <v>1000</v>
      </c>
      <c r="D55" s="36">
        <v>0</v>
      </c>
      <c r="E55" s="154">
        <v>646015</v>
      </c>
      <c r="F55" s="154">
        <v>408112</v>
      </c>
      <c r="G55" s="39">
        <v>0</v>
      </c>
      <c r="H55" s="39"/>
      <c r="I55" s="38"/>
      <c r="J55" s="40"/>
      <c r="K55" s="41"/>
      <c r="L55" s="42"/>
      <c r="M55" s="12"/>
      <c r="N55" s="43" t="s">
        <v>51</v>
      </c>
      <c r="O55" s="44" t="s">
        <v>114</v>
      </c>
      <c r="P55"/>
    </row>
    <row r="56" spans="1:16" s="50" customFormat="1" x14ac:dyDescent="0.25">
      <c r="A56" s="108" t="s">
        <v>139</v>
      </c>
      <c r="B56" s="106" t="s">
        <v>140</v>
      </c>
      <c r="C56" s="35">
        <v>1000</v>
      </c>
      <c r="D56" s="36">
        <v>1000</v>
      </c>
      <c r="E56" s="154">
        <v>640010</v>
      </c>
      <c r="F56" s="154">
        <v>408112</v>
      </c>
      <c r="G56" s="39">
        <v>500</v>
      </c>
      <c r="H56" s="39"/>
      <c r="I56" s="38"/>
      <c r="J56" s="40"/>
      <c r="K56" s="41"/>
      <c r="L56" s="42"/>
      <c r="M56" s="12"/>
      <c r="N56" s="43" t="s">
        <v>51</v>
      </c>
      <c r="O56" s="44" t="s">
        <v>114</v>
      </c>
      <c r="P56"/>
    </row>
    <row r="57" spans="1:16" s="50" customFormat="1" x14ac:dyDescent="0.25">
      <c r="A57" s="108" t="s">
        <v>141</v>
      </c>
      <c r="B57" s="99" t="s">
        <v>142</v>
      </c>
      <c r="C57" s="35">
        <v>1600</v>
      </c>
      <c r="D57" s="36">
        <v>1600</v>
      </c>
      <c r="E57" s="154">
        <v>646013</v>
      </c>
      <c r="F57" s="154">
        <v>408112</v>
      </c>
      <c r="G57" s="39">
        <v>0.86999999999989086</v>
      </c>
      <c r="H57" s="39"/>
      <c r="I57" s="38"/>
      <c r="J57" s="40"/>
      <c r="K57" s="41"/>
      <c r="L57" s="42"/>
      <c r="M57" s="12"/>
      <c r="N57" s="43" t="s">
        <v>51</v>
      </c>
      <c r="O57" s="44" t="s">
        <v>114</v>
      </c>
      <c r="P57"/>
    </row>
    <row r="58" spans="1:16" s="50" customFormat="1" x14ac:dyDescent="0.25">
      <c r="A58" s="108" t="s">
        <v>143</v>
      </c>
      <c r="B58" s="99" t="s">
        <v>144</v>
      </c>
      <c r="C58" s="35">
        <v>1600</v>
      </c>
      <c r="D58" s="36">
        <v>1600</v>
      </c>
      <c r="E58" s="154">
        <v>646012</v>
      </c>
      <c r="F58" s="154">
        <v>408112</v>
      </c>
      <c r="G58" s="39">
        <v>0.56999999999993634</v>
      </c>
      <c r="H58" s="39"/>
      <c r="I58" s="38"/>
      <c r="J58" s="40"/>
      <c r="K58" s="41"/>
      <c r="L58" s="42"/>
      <c r="M58" s="12"/>
      <c r="N58" s="43" t="s">
        <v>51</v>
      </c>
      <c r="O58" s="44" t="s">
        <v>114</v>
      </c>
      <c r="P58"/>
    </row>
    <row r="59" spans="1:16" s="50" customFormat="1" x14ac:dyDescent="0.25">
      <c r="A59" s="100" t="s">
        <v>145</v>
      </c>
      <c r="B59" s="101" t="s">
        <v>146</v>
      </c>
      <c r="C59" s="35">
        <v>26000</v>
      </c>
      <c r="D59" s="36">
        <v>26000</v>
      </c>
      <c r="E59" s="154">
        <v>640120</v>
      </c>
      <c r="F59" s="154">
        <v>408112</v>
      </c>
      <c r="G59" s="39">
        <v>2000.3300000000017</v>
      </c>
      <c r="H59" s="39"/>
      <c r="I59" s="38"/>
      <c r="J59" s="40"/>
      <c r="K59" s="41"/>
      <c r="L59" s="42"/>
      <c r="M59" s="12"/>
      <c r="N59" s="43" t="s">
        <v>51</v>
      </c>
      <c r="O59" s="44" t="s">
        <v>114</v>
      </c>
      <c r="P59"/>
    </row>
    <row r="60" spans="1:16" s="50" customFormat="1" x14ac:dyDescent="0.25">
      <c r="A60" s="102" t="s">
        <v>147</v>
      </c>
      <c r="B60" s="110" t="s">
        <v>148</v>
      </c>
      <c r="C60" s="35">
        <v>2600</v>
      </c>
      <c r="D60" s="36">
        <v>2600</v>
      </c>
      <c r="E60" s="154">
        <v>640367</v>
      </c>
      <c r="F60" s="154">
        <v>408112</v>
      </c>
      <c r="G60" s="39">
        <v>0</v>
      </c>
      <c r="H60" s="39"/>
      <c r="I60" s="38"/>
      <c r="J60" s="40"/>
      <c r="K60" s="41"/>
      <c r="L60" s="42"/>
      <c r="M60" s="12"/>
      <c r="N60" s="43" t="s">
        <v>34</v>
      </c>
      <c r="O60" s="44" t="s">
        <v>114</v>
      </c>
      <c r="P60"/>
    </row>
    <row r="61" spans="1:16" s="50" customFormat="1" x14ac:dyDescent="0.25">
      <c r="A61" s="102" t="s">
        <v>149</v>
      </c>
      <c r="B61" s="110" t="s">
        <v>150</v>
      </c>
      <c r="C61" s="35">
        <v>1300</v>
      </c>
      <c r="D61" s="36">
        <v>1300</v>
      </c>
      <c r="E61" s="154">
        <v>646816</v>
      </c>
      <c r="F61" s="154">
        <v>408112</v>
      </c>
      <c r="G61" s="39">
        <v>0</v>
      </c>
      <c r="H61" s="39"/>
      <c r="I61" s="38"/>
      <c r="J61" s="40"/>
      <c r="K61" s="41"/>
      <c r="L61" s="42"/>
      <c r="M61" s="12"/>
      <c r="N61" s="43" t="s">
        <v>51</v>
      </c>
      <c r="O61" s="44" t="s">
        <v>114</v>
      </c>
      <c r="P61"/>
    </row>
    <row r="62" spans="1:16" s="50" customFormat="1" x14ac:dyDescent="0.25">
      <c r="A62" s="102" t="s">
        <v>151</v>
      </c>
      <c r="B62" s="110" t="s">
        <v>152</v>
      </c>
      <c r="C62" s="35">
        <v>1200</v>
      </c>
      <c r="D62" s="36">
        <v>1200</v>
      </c>
      <c r="E62" s="154">
        <v>640369</v>
      </c>
      <c r="F62" s="154">
        <v>408112</v>
      </c>
      <c r="G62" s="39">
        <v>1823</v>
      </c>
      <c r="H62" s="39"/>
      <c r="I62" s="38"/>
      <c r="J62" s="40"/>
      <c r="K62" s="41"/>
      <c r="L62" s="42"/>
      <c r="M62" s="12"/>
      <c r="N62" s="43" t="s">
        <v>153</v>
      </c>
      <c r="O62" s="44" t="s">
        <v>114</v>
      </c>
      <c r="P62"/>
    </row>
    <row r="63" spans="1:16" s="50" customFormat="1" x14ac:dyDescent="0.25">
      <c r="A63" s="102" t="s">
        <v>154</v>
      </c>
      <c r="B63" s="110" t="s">
        <v>155</v>
      </c>
      <c r="C63" s="35">
        <v>5400</v>
      </c>
      <c r="D63" s="36">
        <v>5400</v>
      </c>
      <c r="E63" s="154">
        <v>646810</v>
      </c>
      <c r="F63" s="154">
        <v>408112</v>
      </c>
      <c r="G63" s="39">
        <v>106</v>
      </c>
      <c r="H63" s="39"/>
      <c r="I63" s="38"/>
      <c r="J63" s="40"/>
      <c r="K63" s="41"/>
      <c r="L63" s="42"/>
      <c r="M63" s="12"/>
      <c r="N63" s="43" t="s">
        <v>51</v>
      </c>
      <c r="O63" s="44" t="s">
        <v>114</v>
      </c>
      <c r="P63"/>
    </row>
    <row r="64" spans="1:16" s="50" customFormat="1" x14ac:dyDescent="0.25">
      <c r="A64" s="98" t="s">
        <v>156</v>
      </c>
      <c r="B64" s="99" t="s">
        <v>157</v>
      </c>
      <c r="C64" s="35">
        <v>1900</v>
      </c>
      <c r="D64" s="36">
        <v>1900</v>
      </c>
      <c r="E64" s="154">
        <v>647150</v>
      </c>
      <c r="F64" s="154">
        <v>408112</v>
      </c>
      <c r="G64" s="39">
        <v>0</v>
      </c>
      <c r="H64" s="39"/>
      <c r="I64" s="38"/>
      <c r="J64" s="40"/>
      <c r="K64" s="41"/>
      <c r="L64" s="42"/>
      <c r="M64" s="12"/>
      <c r="N64" s="43" t="s">
        <v>51</v>
      </c>
      <c r="O64" s="44" t="s">
        <v>114</v>
      </c>
      <c r="P64"/>
    </row>
    <row r="65" spans="1:16" s="50" customFormat="1" x14ac:dyDescent="0.25">
      <c r="A65" s="95" t="s">
        <v>158</v>
      </c>
      <c r="B65" s="94" t="s">
        <v>159</v>
      </c>
      <c r="C65" s="35">
        <v>700</v>
      </c>
      <c r="D65" s="36">
        <v>700</v>
      </c>
      <c r="E65" s="154">
        <v>640305</v>
      </c>
      <c r="F65" s="154">
        <v>408112</v>
      </c>
      <c r="G65" s="39">
        <v>56</v>
      </c>
      <c r="H65" s="39"/>
      <c r="I65" s="38"/>
      <c r="J65" s="40"/>
      <c r="K65" s="41"/>
      <c r="L65" s="42"/>
      <c r="M65" s="12"/>
      <c r="N65" s="43" t="s">
        <v>51</v>
      </c>
      <c r="O65" s="44" t="s">
        <v>114</v>
      </c>
      <c r="P65"/>
    </row>
    <row r="66" spans="1:16" s="50" customFormat="1" x14ac:dyDescent="0.25">
      <c r="A66" s="111" t="s">
        <v>160</v>
      </c>
      <c r="B66" s="94" t="s">
        <v>161</v>
      </c>
      <c r="C66" s="35">
        <v>3200</v>
      </c>
      <c r="D66" s="36">
        <v>3200</v>
      </c>
      <c r="E66" s="154">
        <v>640529</v>
      </c>
      <c r="F66" s="154">
        <v>408112</v>
      </c>
      <c r="G66" s="39">
        <v>3134.3900000000003</v>
      </c>
      <c r="H66" s="39"/>
      <c r="I66" s="38"/>
      <c r="J66" s="40"/>
      <c r="K66" s="41"/>
      <c r="L66" s="42"/>
      <c r="M66" s="12"/>
      <c r="N66" s="43" t="s">
        <v>51</v>
      </c>
      <c r="O66" s="44" t="s">
        <v>114</v>
      </c>
      <c r="P66"/>
    </row>
    <row r="67" spans="1:16" s="50" customFormat="1" x14ac:dyDescent="0.25">
      <c r="A67" s="111" t="s">
        <v>162</v>
      </c>
      <c r="B67" s="112" t="s">
        <v>163</v>
      </c>
      <c r="C67" s="35">
        <v>1200</v>
      </c>
      <c r="D67" s="36">
        <v>1200</v>
      </c>
      <c r="E67" s="154">
        <v>648066</v>
      </c>
      <c r="F67" s="154">
        <v>408112</v>
      </c>
      <c r="G67" s="39">
        <v>8</v>
      </c>
      <c r="H67" s="39"/>
      <c r="I67" s="38"/>
      <c r="J67" s="40"/>
      <c r="K67" s="41"/>
      <c r="L67" s="42"/>
      <c r="M67" s="12"/>
      <c r="N67" s="43" t="s">
        <v>51</v>
      </c>
      <c r="O67" s="44" t="s">
        <v>114</v>
      </c>
      <c r="P67"/>
    </row>
    <row r="68" spans="1:16" s="50" customFormat="1" x14ac:dyDescent="0.25">
      <c r="A68" s="95" t="s">
        <v>164</v>
      </c>
      <c r="B68" s="94" t="s">
        <v>165</v>
      </c>
      <c r="C68" s="35">
        <v>1700</v>
      </c>
      <c r="D68" s="36">
        <v>1700</v>
      </c>
      <c r="E68" s="154">
        <v>642291</v>
      </c>
      <c r="F68" s="154">
        <v>408112</v>
      </c>
      <c r="G68" s="39">
        <v>0</v>
      </c>
      <c r="H68" s="39"/>
      <c r="I68" s="38"/>
      <c r="J68" s="40"/>
      <c r="K68" s="41"/>
      <c r="L68" s="42"/>
      <c r="M68" s="12"/>
      <c r="N68" s="43" t="s">
        <v>51</v>
      </c>
      <c r="O68" s="44" t="s">
        <v>114</v>
      </c>
      <c r="P68"/>
    </row>
    <row r="69" spans="1:16" s="50" customFormat="1" x14ac:dyDescent="0.25">
      <c r="A69" s="98" t="s">
        <v>167</v>
      </c>
      <c r="B69" s="113" t="s">
        <v>168</v>
      </c>
      <c r="C69" s="35">
        <v>1500</v>
      </c>
      <c r="D69" s="36">
        <v>1500</v>
      </c>
      <c r="E69" s="154">
        <v>642706</v>
      </c>
      <c r="F69" s="154">
        <v>408112</v>
      </c>
      <c r="G69" s="39">
        <v>0</v>
      </c>
      <c r="H69" s="39"/>
      <c r="I69" s="38"/>
      <c r="J69" s="40"/>
      <c r="K69" s="41"/>
      <c r="L69" s="42"/>
      <c r="M69" s="12"/>
      <c r="N69" s="43" t="s">
        <v>34</v>
      </c>
      <c r="O69" s="44" t="s">
        <v>166</v>
      </c>
      <c r="P69"/>
    </row>
    <row r="70" spans="1:16" s="50" customFormat="1" x14ac:dyDescent="0.25">
      <c r="A70" s="98" t="s">
        <v>169</v>
      </c>
      <c r="B70" s="113" t="s">
        <v>170</v>
      </c>
      <c r="C70" s="35">
        <v>6300</v>
      </c>
      <c r="D70" s="36">
        <v>6300</v>
      </c>
      <c r="E70" s="154">
        <v>640182</v>
      </c>
      <c r="F70" s="154">
        <v>408112</v>
      </c>
      <c r="G70" s="39">
        <v>4755</v>
      </c>
      <c r="H70" s="39"/>
      <c r="I70" s="38"/>
      <c r="J70" s="40"/>
      <c r="K70" s="41"/>
      <c r="L70" s="42"/>
      <c r="M70" s="12"/>
      <c r="N70" s="43" t="s">
        <v>51</v>
      </c>
      <c r="O70" s="44" t="s">
        <v>166</v>
      </c>
      <c r="P70"/>
    </row>
    <row r="71" spans="1:16" s="50" customFormat="1" x14ac:dyDescent="0.25">
      <c r="A71" s="98" t="s">
        <v>171</v>
      </c>
      <c r="B71" s="113" t="s">
        <v>172</v>
      </c>
      <c r="C71" s="35">
        <v>16900</v>
      </c>
      <c r="D71" s="36">
        <v>16900</v>
      </c>
      <c r="E71" s="154">
        <v>648306</v>
      </c>
      <c r="F71" s="154">
        <v>408112</v>
      </c>
      <c r="G71" s="39">
        <v>44985.13</v>
      </c>
      <c r="H71" s="39"/>
      <c r="I71" s="38"/>
      <c r="J71" s="40"/>
      <c r="K71" s="41"/>
      <c r="L71" s="42"/>
      <c r="M71" s="12"/>
      <c r="N71" s="43" t="s">
        <v>173</v>
      </c>
      <c r="O71" s="44" t="s">
        <v>166</v>
      </c>
      <c r="P71"/>
    </row>
    <row r="72" spans="1:16" s="50" customFormat="1" x14ac:dyDescent="0.25">
      <c r="A72" s="98" t="s">
        <v>174</v>
      </c>
      <c r="B72" s="113" t="s">
        <v>175</v>
      </c>
      <c r="C72" s="35">
        <v>37500</v>
      </c>
      <c r="D72" s="36">
        <f>37500-37500</f>
        <v>0</v>
      </c>
      <c r="E72" s="154">
        <v>640226</v>
      </c>
      <c r="F72" s="154">
        <v>408112</v>
      </c>
      <c r="G72" s="39">
        <v>154554.09</v>
      </c>
      <c r="H72" s="39"/>
      <c r="I72" s="38"/>
      <c r="J72" s="40"/>
      <c r="K72" s="41"/>
      <c r="L72" s="42"/>
      <c r="M72" s="12"/>
      <c r="N72" s="43" t="s">
        <v>176</v>
      </c>
      <c r="O72" s="44" t="s">
        <v>166</v>
      </c>
      <c r="P72"/>
    </row>
    <row r="73" spans="1:16" s="50" customFormat="1" x14ac:dyDescent="0.25">
      <c r="A73" s="98" t="s">
        <v>177</v>
      </c>
      <c r="B73" s="113" t="s">
        <v>178</v>
      </c>
      <c r="C73" s="35">
        <v>7800</v>
      </c>
      <c r="D73" s="36">
        <v>7800</v>
      </c>
      <c r="E73" s="154">
        <v>642223</v>
      </c>
      <c r="F73" s="154">
        <v>408112</v>
      </c>
      <c r="G73" s="39">
        <v>-5697.48</v>
      </c>
      <c r="H73" s="39"/>
      <c r="I73" s="38" t="s">
        <v>179</v>
      </c>
      <c r="J73" s="40">
        <v>1015717.5</v>
      </c>
      <c r="K73" s="41"/>
      <c r="L73" s="42"/>
      <c r="M73" s="12"/>
      <c r="N73" s="43" t="s">
        <v>180</v>
      </c>
      <c r="O73" s="44" t="s">
        <v>166</v>
      </c>
      <c r="P73"/>
    </row>
    <row r="74" spans="1:16" s="50" customFormat="1" x14ac:dyDescent="0.25">
      <c r="A74" s="96" t="s">
        <v>181</v>
      </c>
      <c r="B74" s="113" t="s">
        <v>182</v>
      </c>
      <c r="C74" s="35">
        <v>1700</v>
      </c>
      <c r="D74" s="36">
        <v>1700</v>
      </c>
      <c r="E74" s="154">
        <v>640428</v>
      </c>
      <c r="F74" s="154">
        <v>408112</v>
      </c>
      <c r="G74" s="39">
        <v>-1360</v>
      </c>
      <c r="H74" s="39"/>
      <c r="I74" s="38"/>
      <c r="J74" s="40"/>
      <c r="K74" s="41"/>
      <c r="L74" s="42"/>
      <c r="M74" s="12"/>
      <c r="N74" s="43" t="s">
        <v>153</v>
      </c>
      <c r="O74" s="44" t="s">
        <v>166</v>
      </c>
      <c r="P74"/>
    </row>
    <row r="75" spans="1:16" s="50" customFormat="1" x14ac:dyDescent="0.25">
      <c r="A75" s="98" t="s">
        <v>183</v>
      </c>
      <c r="B75" s="113" t="s">
        <v>184</v>
      </c>
      <c r="C75" s="35">
        <v>2700</v>
      </c>
      <c r="D75" s="36">
        <v>2700</v>
      </c>
      <c r="E75" s="154">
        <v>642707</v>
      </c>
      <c r="F75" s="154">
        <v>408112</v>
      </c>
      <c r="G75" s="39">
        <v>0</v>
      </c>
      <c r="H75" s="39"/>
      <c r="I75" s="38" t="s">
        <v>185</v>
      </c>
      <c r="J75" s="40">
        <v>0</v>
      </c>
      <c r="K75" s="41"/>
      <c r="L75" s="42"/>
      <c r="M75" s="12"/>
      <c r="N75" s="43" t="s">
        <v>34</v>
      </c>
      <c r="O75" s="44" t="s">
        <v>166</v>
      </c>
      <c r="P75"/>
    </row>
    <row r="76" spans="1:16" s="50" customFormat="1" x14ac:dyDescent="0.25">
      <c r="A76" s="98" t="s">
        <v>186</v>
      </c>
      <c r="B76" s="113" t="s">
        <v>187</v>
      </c>
      <c r="C76" s="35">
        <v>2300</v>
      </c>
      <c r="D76" s="36">
        <v>2300</v>
      </c>
      <c r="E76" s="154">
        <v>640224</v>
      </c>
      <c r="F76" s="154">
        <v>408112</v>
      </c>
      <c r="G76" s="39">
        <v>0</v>
      </c>
      <c r="H76" s="39"/>
      <c r="I76" s="38"/>
      <c r="J76" s="40"/>
      <c r="K76" s="41"/>
      <c r="L76" s="42"/>
      <c r="M76" s="12"/>
      <c r="N76" s="43" t="s">
        <v>51</v>
      </c>
      <c r="O76" s="44" t="s">
        <v>166</v>
      </c>
      <c r="P76"/>
    </row>
    <row r="77" spans="1:16" s="50" customFormat="1" x14ac:dyDescent="0.25">
      <c r="A77" s="98" t="s">
        <v>188</v>
      </c>
      <c r="B77" s="113" t="s">
        <v>189</v>
      </c>
      <c r="C77" s="35">
        <v>7300</v>
      </c>
      <c r="D77" s="36">
        <v>7300</v>
      </c>
      <c r="E77" s="154">
        <v>642221</v>
      </c>
      <c r="F77" s="154">
        <v>408112</v>
      </c>
      <c r="G77" s="39">
        <v>0</v>
      </c>
      <c r="H77" s="39"/>
      <c r="I77" s="38"/>
      <c r="J77" s="40"/>
      <c r="K77" s="41"/>
      <c r="L77" s="42"/>
      <c r="M77" s="12"/>
      <c r="N77" s="43" t="s">
        <v>51</v>
      </c>
      <c r="O77" s="44" t="s">
        <v>166</v>
      </c>
      <c r="P77"/>
    </row>
    <row r="78" spans="1:16" s="50" customFormat="1" x14ac:dyDescent="0.25">
      <c r="A78" s="98" t="s">
        <v>190</v>
      </c>
      <c r="B78" s="113" t="s">
        <v>191</v>
      </c>
      <c r="C78" s="35">
        <v>97400</v>
      </c>
      <c r="D78" s="36">
        <v>97400</v>
      </c>
      <c r="E78" s="154">
        <v>642348</v>
      </c>
      <c r="F78" s="154">
        <v>408300</v>
      </c>
      <c r="G78" s="39">
        <v>154657.97</v>
      </c>
      <c r="H78" s="39"/>
      <c r="I78" s="38"/>
      <c r="J78" s="40"/>
      <c r="K78" s="41"/>
      <c r="L78" s="42"/>
      <c r="M78" s="12"/>
      <c r="N78" s="43" t="s">
        <v>173</v>
      </c>
      <c r="O78" s="44" t="s">
        <v>166</v>
      </c>
      <c r="P78"/>
    </row>
    <row r="79" spans="1:16" s="50" customFormat="1" x14ac:dyDescent="0.25">
      <c r="A79" s="96" t="s">
        <v>192</v>
      </c>
      <c r="B79" s="113" t="s">
        <v>193</v>
      </c>
      <c r="C79" s="35">
        <v>1900</v>
      </c>
      <c r="D79" s="36">
        <v>1900</v>
      </c>
      <c r="E79" s="154">
        <v>642220</v>
      </c>
      <c r="F79" s="154">
        <v>408112</v>
      </c>
      <c r="G79" s="39">
        <v>0</v>
      </c>
      <c r="H79" s="39"/>
      <c r="I79" s="38"/>
      <c r="J79" s="40"/>
      <c r="K79" s="41"/>
      <c r="L79" s="42"/>
      <c r="M79" s="12"/>
      <c r="N79" s="43" t="s">
        <v>194</v>
      </c>
      <c r="O79" s="44" t="s">
        <v>166</v>
      </c>
      <c r="P79"/>
    </row>
    <row r="80" spans="1:16" s="50" customFormat="1" x14ac:dyDescent="0.25">
      <c r="A80" s="98" t="s">
        <v>195</v>
      </c>
      <c r="B80" s="113" t="s">
        <v>196</v>
      </c>
      <c r="C80" s="35">
        <v>2300</v>
      </c>
      <c r="D80" s="36">
        <v>2300</v>
      </c>
      <c r="E80" s="154">
        <v>640157</v>
      </c>
      <c r="F80" s="154">
        <v>408112</v>
      </c>
      <c r="G80" s="39">
        <v>3096.27</v>
      </c>
      <c r="H80" s="39"/>
      <c r="I80" s="38"/>
      <c r="J80" s="40"/>
      <c r="K80" s="41"/>
      <c r="L80" s="42"/>
      <c r="M80" s="12"/>
      <c r="N80" s="43" t="s">
        <v>197</v>
      </c>
      <c r="O80" s="44" t="s">
        <v>166</v>
      </c>
      <c r="P80"/>
    </row>
    <row r="81" spans="1:16" s="50" customFormat="1" x14ac:dyDescent="0.25">
      <c r="A81" s="98" t="s">
        <v>198</v>
      </c>
      <c r="B81" s="113" t="s">
        <v>199</v>
      </c>
      <c r="C81" s="35">
        <v>1300</v>
      </c>
      <c r="D81" s="36">
        <v>1300</v>
      </c>
      <c r="E81" s="154">
        <v>642184</v>
      </c>
      <c r="F81" s="154">
        <v>408112</v>
      </c>
      <c r="G81" s="39">
        <v>0</v>
      </c>
      <c r="H81" s="39"/>
      <c r="I81" s="38" t="s">
        <v>200</v>
      </c>
      <c r="J81" s="40">
        <v>8868.9599999999991</v>
      </c>
      <c r="K81" s="41"/>
      <c r="L81" s="42"/>
      <c r="M81" s="12"/>
      <c r="N81" s="43" t="s">
        <v>34</v>
      </c>
      <c r="O81" s="44" t="s">
        <v>166</v>
      </c>
      <c r="P81"/>
    </row>
    <row r="82" spans="1:16" s="50" customFormat="1" x14ac:dyDescent="0.25">
      <c r="A82" s="96" t="s">
        <v>201</v>
      </c>
      <c r="B82" s="113" t="s">
        <v>202</v>
      </c>
      <c r="C82" s="35">
        <v>2000</v>
      </c>
      <c r="D82" s="36">
        <v>2000</v>
      </c>
      <c r="E82" s="154">
        <v>640227</v>
      </c>
      <c r="F82" s="154">
        <v>408112</v>
      </c>
      <c r="G82" s="39">
        <v>13657.57</v>
      </c>
      <c r="H82" s="39"/>
      <c r="I82" s="38" t="s">
        <v>203</v>
      </c>
      <c r="J82" s="40">
        <v>0</v>
      </c>
      <c r="K82" s="41"/>
      <c r="L82" s="42"/>
      <c r="M82" s="12"/>
      <c r="N82" s="43" t="s">
        <v>34</v>
      </c>
      <c r="O82" s="44" t="s">
        <v>166</v>
      </c>
      <c r="P82"/>
    </row>
    <row r="83" spans="1:16" s="50" customFormat="1" x14ac:dyDescent="0.25">
      <c r="A83" s="98" t="s">
        <v>204</v>
      </c>
      <c r="B83" s="113" t="s">
        <v>205</v>
      </c>
      <c r="C83" s="35">
        <v>2000</v>
      </c>
      <c r="D83" s="36">
        <v>2000</v>
      </c>
      <c r="E83" s="154">
        <v>640178</v>
      </c>
      <c r="F83" s="154">
        <v>408112</v>
      </c>
      <c r="G83" s="39">
        <v>0</v>
      </c>
      <c r="H83" s="39"/>
      <c r="I83" s="38"/>
      <c r="J83" s="40"/>
      <c r="K83" s="41"/>
      <c r="L83" s="42"/>
      <c r="M83" s="12"/>
      <c r="N83" s="43" t="s">
        <v>34</v>
      </c>
      <c r="O83" s="44" t="s">
        <v>166</v>
      </c>
      <c r="P83"/>
    </row>
    <row r="84" spans="1:16" s="50" customFormat="1" x14ac:dyDescent="0.25">
      <c r="A84" s="98" t="s">
        <v>206</v>
      </c>
      <c r="B84" s="113" t="s">
        <v>207</v>
      </c>
      <c r="C84" s="35">
        <v>10700</v>
      </c>
      <c r="D84" s="36">
        <v>10700</v>
      </c>
      <c r="E84" s="154">
        <v>648302</v>
      </c>
      <c r="F84" s="154">
        <v>408112</v>
      </c>
      <c r="G84" s="39">
        <v>0</v>
      </c>
      <c r="H84" s="39"/>
      <c r="I84" s="38"/>
      <c r="J84" s="40"/>
      <c r="K84" s="41"/>
      <c r="L84" s="42"/>
      <c r="M84" s="12"/>
      <c r="N84" s="43" t="s">
        <v>51</v>
      </c>
      <c r="O84" s="44" t="s">
        <v>166</v>
      </c>
      <c r="P84"/>
    </row>
    <row r="85" spans="1:16" s="50" customFormat="1" x14ac:dyDescent="0.25">
      <c r="A85" s="96" t="s">
        <v>208</v>
      </c>
      <c r="B85" s="113" t="s">
        <v>209</v>
      </c>
      <c r="C85" s="35">
        <v>1400</v>
      </c>
      <c r="D85" s="36">
        <v>1400</v>
      </c>
      <c r="E85" s="154">
        <v>640189</v>
      </c>
      <c r="F85" s="154">
        <v>408112</v>
      </c>
      <c r="G85" s="39">
        <v>0</v>
      </c>
      <c r="H85" s="39"/>
      <c r="I85" s="38"/>
      <c r="J85" s="40"/>
      <c r="K85" s="41"/>
      <c r="L85" s="42"/>
      <c r="M85" s="12"/>
      <c r="N85" s="43" t="s">
        <v>51</v>
      </c>
      <c r="O85" s="44" t="s">
        <v>166</v>
      </c>
      <c r="P85"/>
    </row>
    <row r="86" spans="1:16" s="50" customFormat="1" x14ac:dyDescent="0.25">
      <c r="A86" s="96" t="s">
        <v>210</v>
      </c>
      <c r="B86" s="113" t="s">
        <v>211</v>
      </c>
      <c r="C86" s="35">
        <v>2100</v>
      </c>
      <c r="D86" s="36">
        <v>2100</v>
      </c>
      <c r="E86" s="154">
        <v>642319</v>
      </c>
      <c r="F86" s="154">
        <v>408112</v>
      </c>
      <c r="G86" s="39">
        <v>3606.71</v>
      </c>
      <c r="H86" s="39"/>
      <c r="I86" s="38" t="s">
        <v>212</v>
      </c>
      <c r="J86" s="40">
        <v>14567.66</v>
      </c>
      <c r="K86" s="41"/>
      <c r="L86" s="42"/>
      <c r="M86" s="12"/>
      <c r="N86" s="43" t="s">
        <v>64</v>
      </c>
      <c r="O86" s="44" t="s">
        <v>166</v>
      </c>
      <c r="P86"/>
    </row>
    <row r="87" spans="1:16" s="50" customFormat="1" x14ac:dyDescent="0.25">
      <c r="A87" s="98" t="s">
        <v>213</v>
      </c>
      <c r="B87" s="113" t="s">
        <v>214</v>
      </c>
      <c r="C87" s="35">
        <v>2200</v>
      </c>
      <c r="D87" s="36">
        <v>2200</v>
      </c>
      <c r="E87" s="154">
        <v>642719</v>
      </c>
      <c r="F87" s="154">
        <v>408112</v>
      </c>
      <c r="G87" s="39">
        <v>2100</v>
      </c>
      <c r="H87" s="39"/>
      <c r="I87" s="38"/>
      <c r="J87" s="40"/>
      <c r="K87" s="41"/>
      <c r="L87" s="42"/>
      <c r="M87" s="12"/>
      <c r="N87" s="43" t="s">
        <v>51</v>
      </c>
      <c r="O87" s="44" t="s">
        <v>166</v>
      </c>
      <c r="P87"/>
    </row>
    <row r="88" spans="1:16" s="50" customFormat="1" x14ac:dyDescent="0.25">
      <c r="A88" s="98" t="s">
        <v>215</v>
      </c>
      <c r="B88" s="113" t="s">
        <v>216</v>
      </c>
      <c r="C88" s="35">
        <v>2100</v>
      </c>
      <c r="D88" s="36">
        <v>2100</v>
      </c>
      <c r="E88" s="154">
        <v>642355</v>
      </c>
      <c r="F88" s="154">
        <v>408112</v>
      </c>
      <c r="G88" s="39">
        <v>0</v>
      </c>
      <c r="H88" s="39"/>
      <c r="I88" s="38"/>
      <c r="J88" s="40"/>
      <c r="K88" s="41"/>
      <c r="L88" s="42"/>
      <c r="M88" s="12"/>
      <c r="N88" s="43" t="s">
        <v>51</v>
      </c>
      <c r="O88" s="44" t="s">
        <v>166</v>
      </c>
      <c r="P88"/>
    </row>
    <row r="89" spans="1:16" s="50" customFormat="1" x14ac:dyDescent="0.25">
      <c r="A89" s="98" t="s">
        <v>217</v>
      </c>
      <c r="B89" s="113" t="s">
        <v>218</v>
      </c>
      <c r="C89" s="35">
        <v>2000</v>
      </c>
      <c r="D89" s="36">
        <v>2000</v>
      </c>
      <c r="E89" s="154">
        <v>642727</v>
      </c>
      <c r="F89" s="154">
        <v>408112</v>
      </c>
      <c r="G89" s="39">
        <v>0</v>
      </c>
      <c r="H89" s="39"/>
      <c r="I89" s="38"/>
      <c r="J89" s="40"/>
      <c r="K89" s="41"/>
      <c r="L89" s="42"/>
      <c r="M89" s="12"/>
      <c r="N89" s="43" t="s">
        <v>51</v>
      </c>
      <c r="O89" s="44" t="s">
        <v>166</v>
      </c>
      <c r="P89"/>
    </row>
    <row r="90" spans="1:16" s="50" customFormat="1" x14ac:dyDescent="0.25">
      <c r="A90" s="98" t="s">
        <v>219</v>
      </c>
      <c r="B90" s="113" t="s">
        <v>220</v>
      </c>
      <c r="C90" s="35">
        <v>700</v>
      </c>
      <c r="D90" s="36">
        <v>700</v>
      </c>
      <c r="E90" s="154">
        <v>642353</v>
      </c>
      <c r="F90" s="154">
        <v>408112</v>
      </c>
      <c r="G90" s="39">
        <v>0</v>
      </c>
      <c r="H90" s="39"/>
      <c r="I90" s="38" t="s">
        <v>221</v>
      </c>
      <c r="J90" s="40">
        <v>0</v>
      </c>
      <c r="K90" s="41"/>
      <c r="L90" s="42"/>
      <c r="M90" s="12"/>
      <c r="N90" s="43" t="s">
        <v>51</v>
      </c>
      <c r="O90" s="44" t="s">
        <v>166</v>
      </c>
      <c r="P90"/>
    </row>
    <row r="91" spans="1:16" s="50" customFormat="1" x14ac:dyDescent="0.25">
      <c r="A91" s="98" t="s">
        <v>222</v>
      </c>
      <c r="B91" s="113" t="s">
        <v>223</v>
      </c>
      <c r="C91" s="35">
        <v>1900</v>
      </c>
      <c r="D91" s="36">
        <v>1900</v>
      </c>
      <c r="E91" s="154">
        <v>642183</v>
      </c>
      <c r="F91" s="154">
        <v>408112</v>
      </c>
      <c r="G91" s="39">
        <v>1800</v>
      </c>
      <c r="H91" s="39"/>
      <c r="I91" s="38"/>
      <c r="J91" s="40"/>
      <c r="K91" s="41"/>
      <c r="L91" s="42"/>
      <c r="M91" s="12"/>
      <c r="N91" s="43" t="s">
        <v>51</v>
      </c>
      <c r="O91" s="44" t="s">
        <v>166</v>
      </c>
      <c r="P91"/>
    </row>
    <row r="92" spans="1:16" s="50" customFormat="1" x14ac:dyDescent="0.25">
      <c r="A92" s="98" t="s">
        <v>224</v>
      </c>
      <c r="B92" s="113" t="s">
        <v>225</v>
      </c>
      <c r="C92" s="35">
        <v>500</v>
      </c>
      <c r="D92" s="36">
        <v>500</v>
      </c>
      <c r="E92" s="154">
        <v>642237</v>
      </c>
      <c r="F92" s="154">
        <v>408112</v>
      </c>
      <c r="G92" s="39">
        <v>0</v>
      </c>
      <c r="H92" s="39"/>
      <c r="I92" s="38"/>
      <c r="J92" s="40"/>
      <c r="K92" s="41"/>
      <c r="L92" s="42"/>
      <c r="M92" s="12"/>
      <c r="N92" s="43" t="s">
        <v>51</v>
      </c>
      <c r="O92" s="44" t="s">
        <v>166</v>
      </c>
      <c r="P92"/>
    </row>
    <row r="93" spans="1:16" s="50" customFormat="1" x14ac:dyDescent="0.25">
      <c r="A93" s="98" t="s">
        <v>226</v>
      </c>
      <c r="B93" s="113" t="s">
        <v>227</v>
      </c>
      <c r="C93" s="35">
        <v>600</v>
      </c>
      <c r="D93" s="36">
        <v>600</v>
      </c>
      <c r="E93" s="154">
        <v>642233</v>
      </c>
      <c r="F93" s="154">
        <v>408112</v>
      </c>
      <c r="G93" s="39">
        <v>0</v>
      </c>
      <c r="H93" s="39"/>
      <c r="I93" s="38"/>
      <c r="J93" s="40"/>
      <c r="K93" s="41"/>
      <c r="L93" s="42"/>
      <c r="M93" s="12"/>
      <c r="N93" s="43" t="s">
        <v>153</v>
      </c>
      <c r="O93" s="44" t="s">
        <v>166</v>
      </c>
      <c r="P93"/>
    </row>
    <row r="94" spans="1:16" s="50" customFormat="1" x14ac:dyDescent="0.25">
      <c r="A94" s="98" t="s">
        <v>228</v>
      </c>
      <c r="B94" s="113" t="s">
        <v>229</v>
      </c>
      <c r="C94" s="35">
        <v>3000</v>
      </c>
      <c r="D94" s="36">
        <v>3000</v>
      </c>
      <c r="E94" s="154">
        <v>642234</v>
      </c>
      <c r="F94" s="154">
        <v>408112</v>
      </c>
      <c r="G94" s="39">
        <v>30</v>
      </c>
      <c r="H94" s="39"/>
      <c r="I94" s="38" t="s">
        <v>230</v>
      </c>
      <c r="J94" s="40">
        <v>13333.17</v>
      </c>
      <c r="K94" s="41"/>
      <c r="L94" s="42"/>
      <c r="M94" s="12"/>
      <c r="N94" s="43" t="s">
        <v>34</v>
      </c>
      <c r="O94" s="44" t="s">
        <v>166</v>
      </c>
      <c r="P94"/>
    </row>
    <row r="95" spans="1:16" s="50" customFormat="1" x14ac:dyDescent="0.25">
      <c r="A95" s="96" t="s">
        <v>231</v>
      </c>
      <c r="B95" s="113" t="s">
        <v>232</v>
      </c>
      <c r="C95" s="35">
        <v>600</v>
      </c>
      <c r="D95" s="36">
        <v>600</v>
      </c>
      <c r="E95" s="154">
        <v>642239</v>
      </c>
      <c r="F95" s="154">
        <v>408112</v>
      </c>
      <c r="G95" s="39">
        <v>300</v>
      </c>
      <c r="H95" s="39"/>
      <c r="I95" s="38"/>
      <c r="J95" s="40"/>
      <c r="K95" s="41"/>
      <c r="L95" s="42"/>
      <c r="M95" s="12"/>
      <c r="N95" s="43" t="s">
        <v>51</v>
      </c>
      <c r="O95" s="44" t="s">
        <v>166</v>
      </c>
      <c r="P95"/>
    </row>
    <row r="96" spans="1:16" s="50" customFormat="1" x14ac:dyDescent="0.25">
      <c r="A96" s="108" t="s">
        <v>233</v>
      </c>
      <c r="B96" s="113" t="s">
        <v>234</v>
      </c>
      <c r="C96" s="35">
        <v>1100</v>
      </c>
      <c r="D96" s="36">
        <v>1100</v>
      </c>
      <c r="E96" s="154">
        <v>642936</v>
      </c>
      <c r="F96" s="154">
        <v>408112</v>
      </c>
      <c r="G96" s="39">
        <v>0</v>
      </c>
      <c r="H96" s="39"/>
      <c r="I96" s="38"/>
      <c r="J96" s="40"/>
      <c r="K96" s="41"/>
      <c r="L96" s="42"/>
      <c r="M96" s="12"/>
      <c r="N96" s="43" t="s">
        <v>51</v>
      </c>
      <c r="O96" s="44" t="s">
        <v>166</v>
      </c>
      <c r="P96"/>
    </row>
    <row r="97" spans="1:16" s="50" customFormat="1" ht="14.45" customHeight="1" x14ac:dyDescent="0.25">
      <c r="A97" s="96" t="s">
        <v>235</v>
      </c>
      <c r="B97" s="113" t="s">
        <v>236</v>
      </c>
      <c r="C97" s="35">
        <v>1100</v>
      </c>
      <c r="D97" s="36">
        <v>1100</v>
      </c>
      <c r="E97" s="154">
        <v>640127</v>
      </c>
      <c r="F97" s="154">
        <v>408112</v>
      </c>
      <c r="G97" s="39">
        <v>0</v>
      </c>
      <c r="H97" s="39"/>
      <c r="I97" s="38"/>
      <c r="J97" s="40"/>
      <c r="K97" s="41"/>
      <c r="L97" s="42"/>
      <c r="M97" s="12"/>
      <c r="N97" s="43" t="s">
        <v>237</v>
      </c>
      <c r="O97" s="44" t="s">
        <v>166</v>
      </c>
      <c r="P97"/>
    </row>
    <row r="98" spans="1:16" s="50" customFormat="1" x14ac:dyDescent="0.25">
      <c r="A98" s="108" t="s">
        <v>238</v>
      </c>
      <c r="B98" s="113" t="s">
        <v>239</v>
      </c>
      <c r="C98" s="35">
        <v>1000</v>
      </c>
      <c r="D98" s="36">
        <v>1000</v>
      </c>
      <c r="E98" s="154">
        <v>640137</v>
      </c>
      <c r="F98" s="154">
        <v>408112</v>
      </c>
      <c r="G98" s="39">
        <v>0</v>
      </c>
      <c r="H98" s="39"/>
      <c r="I98" s="38"/>
      <c r="J98" s="40"/>
      <c r="K98" s="41"/>
      <c r="L98" s="42"/>
      <c r="M98" s="12"/>
      <c r="N98" s="43" t="s">
        <v>51</v>
      </c>
      <c r="O98" s="44" t="s">
        <v>166</v>
      </c>
      <c r="P98"/>
    </row>
    <row r="99" spans="1:16" s="50" customFormat="1" x14ac:dyDescent="0.25">
      <c r="A99" s="108" t="s">
        <v>240</v>
      </c>
      <c r="B99" s="113" t="s">
        <v>241</v>
      </c>
      <c r="C99" s="35">
        <v>1100</v>
      </c>
      <c r="D99" s="36">
        <v>1100</v>
      </c>
      <c r="E99" s="154">
        <v>640136</v>
      </c>
      <c r="F99" s="154">
        <v>408112</v>
      </c>
      <c r="G99" s="39">
        <v>0</v>
      </c>
      <c r="H99" s="39"/>
      <c r="I99" s="38"/>
      <c r="J99" s="40"/>
      <c r="K99" s="41"/>
      <c r="L99" s="42"/>
      <c r="M99" s="12"/>
      <c r="N99" s="43" t="s">
        <v>51</v>
      </c>
      <c r="O99" s="44" t="s">
        <v>166</v>
      </c>
      <c r="P99"/>
    </row>
    <row r="100" spans="1:16" s="50" customFormat="1" x14ac:dyDescent="0.25">
      <c r="A100" s="108" t="s">
        <v>242</v>
      </c>
      <c r="B100" s="113" t="s">
        <v>243</v>
      </c>
      <c r="C100" s="35">
        <v>3000</v>
      </c>
      <c r="D100" s="36">
        <v>3000</v>
      </c>
      <c r="E100" s="154">
        <v>640449</v>
      </c>
      <c r="F100" s="154">
        <v>408112</v>
      </c>
      <c r="G100" s="39">
        <v>0</v>
      </c>
      <c r="H100" s="39"/>
      <c r="I100" s="38"/>
      <c r="J100" s="40"/>
      <c r="K100" s="41"/>
      <c r="L100" s="42"/>
      <c r="M100" s="12"/>
      <c r="N100" s="43" t="s">
        <v>51</v>
      </c>
      <c r="O100" s="44" t="s">
        <v>166</v>
      </c>
      <c r="P100"/>
    </row>
    <row r="101" spans="1:16" s="50" customFormat="1" x14ac:dyDescent="0.25">
      <c r="A101" s="108" t="s">
        <v>244</v>
      </c>
      <c r="B101" s="113" t="s">
        <v>245</v>
      </c>
      <c r="C101" s="35">
        <v>17700</v>
      </c>
      <c r="D101" s="36">
        <v>17700</v>
      </c>
      <c r="E101" s="154">
        <v>640135</v>
      </c>
      <c r="F101" s="154">
        <v>408112</v>
      </c>
      <c r="G101" s="39">
        <v>0</v>
      </c>
      <c r="H101" s="39"/>
      <c r="I101" s="38" t="s">
        <v>246</v>
      </c>
      <c r="J101" s="40">
        <v>0</v>
      </c>
      <c r="K101" s="41"/>
      <c r="L101" s="42"/>
      <c r="M101" s="12"/>
      <c r="N101" s="43" t="s">
        <v>51</v>
      </c>
      <c r="O101" s="44" t="s">
        <v>166</v>
      </c>
      <c r="P101"/>
    </row>
    <row r="102" spans="1:16" s="50" customFormat="1" x14ac:dyDescent="0.25">
      <c r="A102" s="108" t="s">
        <v>247</v>
      </c>
      <c r="B102" s="113" t="s">
        <v>248</v>
      </c>
      <c r="C102" s="35">
        <v>1100</v>
      </c>
      <c r="D102" s="36">
        <v>1100</v>
      </c>
      <c r="E102" s="154">
        <v>640013</v>
      </c>
      <c r="F102" s="154">
        <v>408112</v>
      </c>
      <c r="G102" s="39">
        <v>0</v>
      </c>
      <c r="H102" s="39"/>
      <c r="I102" s="38"/>
      <c r="J102" s="40"/>
      <c r="K102" s="41"/>
      <c r="L102" s="42"/>
      <c r="M102" s="12"/>
      <c r="N102" s="43" t="s">
        <v>51</v>
      </c>
      <c r="O102" s="44" t="s">
        <v>166</v>
      </c>
      <c r="P102"/>
    </row>
    <row r="103" spans="1:16" s="50" customFormat="1" x14ac:dyDescent="0.25">
      <c r="A103" s="108" t="s">
        <v>249</v>
      </c>
      <c r="B103" s="113" t="s">
        <v>250</v>
      </c>
      <c r="C103" s="35">
        <v>1000</v>
      </c>
      <c r="D103" s="36">
        <v>1000</v>
      </c>
      <c r="E103" s="154">
        <v>646038</v>
      </c>
      <c r="F103" s="154">
        <v>408112</v>
      </c>
      <c r="G103" s="39">
        <v>0</v>
      </c>
      <c r="H103" s="39"/>
      <c r="I103" s="38"/>
      <c r="J103" s="40"/>
      <c r="K103" s="41"/>
      <c r="L103" s="42"/>
      <c r="M103" s="12"/>
      <c r="N103" s="43" t="s">
        <v>51</v>
      </c>
      <c r="O103" s="44" t="s">
        <v>166</v>
      </c>
      <c r="P103"/>
    </row>
    <row r="104" spans="1:16" s="50" customFormat="1" x14ac:dyDescent="0.25">
      <c r="A104" s="108" t="s">
        <v>251</v>
      </c>
      <c r="B104" s="113" t="s">
        <v>252</v>
      </c>
      <c r="C104" s="35">
        <v>2400</v>
      </c>
      <c r="D104" s="36">
        <v>2400</v>
      </c>
      <c r="E104" s="154">
        <v>647342</v>
      </c>
      <c r="F104" s="154">
        <v>408112</v>
      </c>
      <c r="G104" s="39">
        <v>2372.88</v>
      </c>
      <c r="H104" s="39"/>
      <c r="I104" s="38"/>
      <c r="J104" s="40"/>
      <c r="K104" s="41"/>
      <c r="L104" s="42"/>
      <c r="M104" s="12"/>
      <c r="N104" s="43" t="s">
        <v>253</v>
      </c>
      <c r="O104" s="44" t="s">
        <v>166</v>
      </c>
      <c r="P104"/>
    </row>
    <row r="105" spans="1:16" s="50" customFormat="1" x14ac:dyDescent="0.25">
      <c r="A105" s="108" t="s">
        <v>254</v>
      </c>
      <c r="B105" s="113" t="s">
        <v>255</v>
      </c>
      <c r="C105" s="35">
        <v>1400</v>
      </c>
      <c r="D105" s="36">
        <v>1400</v>
      </c>
      <c r="E105" s="154">
        <v>640001</v>
      </c>
      <c r="F105" s="154">
        <v>408112</v>
      </c>
      <c r="G105" s="39">
        <v>1700</v>
      </c>
      <c r="H105" s="39"/>
      <c r="I105" s="38"/>
      <c r="J105" s="40"/>
      <c r="K105" s="41"/>
      <c r="L105" s="42"/>
      <c r="M105" s="12"/>
      <c r="N105" s="43" t="s">
        <v>51</v>
      </c>
      <c r="O105" s="44" t="s">
        <v>166</v>
      </c>
      <c r="P105"/>
    </row>
    <row r="106" spans="1:16" s="50" customFormat="1" x14ac:dyDescent="0.25">
      <c r="A106" s="108" t="s">
        <v>256</v>
      </c>
      <c r="B106" s="113" t="s">
        <v>257</v>
      </c>
      <c r="C106" s="35">
        <v>1000</v>
      </c>
      <c r="D106" s="36">
        <v>1000</v>
      </c>
      <c r="E106" s="154">
        <v>640070</v>
      </c>
      <c r="F106" s="154">
        <v>408112</v>
      </c>
      <c r="G106" s="39">
        <v>0</v>
      </c>
      <c r="H106" s="39"/>
      <c r="I106" s="38"/>
      <c r="J106" s="40"/>
      <c r="K106" s="41"/>
      <c r="L106" s="42"/>
      <c r="M106" s="12"/>
      <c r="N106" s="43" t="s">
        <v>51</v>
      </c>
      <c r="O106" s="44" t="s">
        <v>166</v>
      </c>
      <c r="P106"/>
    </row>
    <row r="107" spans="1:16" s="50" customFormat="1" x14ac:dyDescent="0.25">
      <c r="A107" s="108" t="s">
        <v>258</v>
      </c>
      <c r="B107" s="113" t="s">
        <v>259</v>
      </c>
      <c r="C107" s="35">
        <v>1300</v>
      </c>
      <c r="D107" s="36">
        <v>1300</v>
      </c>
      <c r="E107" s="154">
        <v>640004</v>
      </c>
      <c r="F107" s="154">
        <v>408112</v>
      </c>
      <c r="G107" s="39">
        <v>1300</v>
      </c>
      <c r="H107" s="39"/>
      <c r="I107" s="38"/>
      <c r="J107" s="40"/>
      <c r="K107" s="41"/>
      <c r="L107" s="42"/>
      <c r="M107" s="12"/>
      <c r="N107" s="43" t="s">
        <v>51</v>
      </c>
      <c r="O107" s="44" t="s">
        <v>166</v>
      </c>
      <c r="P107"/>
    </row>
    <row r="108" spans="1:16" s="50" customFormat="1" x14ac:dyDescent="0.25">
      <c r="A108" s="108" t="s">
        <v>260</v>
      </c>
      <c r="B108" s="113" t="s">
        <v>261</v>
      </c>
      <c r="C108" s="35">
        <v>1900</v>
      </c>
      <c r="D108" s="36">
        <v>1900</v>
      </c>
      <c r="E108" s="154">
        <v>646010</v>
      </c>
      <c r="F108" s="154">
        <v>408112</v>
      </c>
      <c r="G108" s="39">
        <v>-1300</v>
      </c>
      <c r="H108" s="39"/>
      <c r="I108" s="38"/>
      <c r="J108" s="40"/>
      <c r="K108" s="41"/>
      <c r="L108" s="42"/>
      <c r="M108" s="12"/>
      <c r="N108" s="43" t="s">
        <v>51</v>
      </c>
      <c r="O108" s="44" t="s">
        <v>166</v>
      </c>
      <c r="P108"/>
    </row>
    <row r="109" spans="1:16" s="50" customFormat="1" x14ac:dyDescent="0.25">
      <c r="A109" s="108" t="s">
        <v>262</v>
      </c>
      <c r="B109" s="113" t="s">
        <v>263</v>
      </c>
      <c r="C109" s="35">
        <v>1000</v>
      </c>
      <c r="D109" s="36">
        <v>1000</v>
      </c>
      <c r="E109" s="154">
        <v>640031</v>
      </c>
      <c r="F109" s="154">
        <v>408112</v>
      </c>
      <c r="G109" s="39">
        <v>0</v>
      </c>
      <c r="H109" s="39"/>
      <c r="I109" s="38"/>
      <c r="J109" s="40"/>
      <c r="K109" s="41"/>
      <c r="L109" s="42"/>
      <c r="M109" s="12"/>
      <c r="N109" s="43" t="s">
        <v>51</v>
      </c>
      <c r="O109" s="44" t="s">
        <v>166</v>
      </c>
      <c r="P109"/>
    </row>
    <row r="110" spans="1:16" s="50" customFormat="1" x14ac:dyDescent="0.25">
      <c r="A110" s="108" t="s">
        <v>264</v>
      </c>
      <c r="B110" s="113" t="s">
        <v>265</v>
      </c>
      <c r="C110" s="35">
        <v>2300</v>
      </c>
      <c r="D110" s="36">
        <v>2300</v>
      </c>
      <c r="E110" s="154">
        <v>640005</v>
      </c>
      <c r="F110" s="154">
        <v>408112</v>
      </c>
      <c r="G110" s="39">
        <v>0</v>
      </c>
      <c r="H110" s="39"/>
      <c r="I110" s="38"/>
      <c r="J110" s="40"/>
      <c r="K110" s="41"/>
      <c r="L110" s="42"/>
      <c r="M110" s="12"/>
      <c r="N110" s="43" t="s">
        <v>51</v>
      </c>
      <c r="O110" s="44" t="s">
        <v>166</v>
      </c>
      <c r="P110"/>
    </row>
    <row r="111" spans="1:16" s="50" customFormat="1" x14ac:dyDescent="0.25">
      <c r="A111" s="108" t="s">
        <v>266</v>
      </c>
      <c r="B111" s="113" t="s">
        <v>267</v>
      </c>
      <c r="C111" s="35">
        <v>1300</v>
      </c>
      <c r="D111" s="36">
        <v>1300</v>
      </c>
      <c r="E111" s="154">
        <v>646039</v>
      </c>
      <c r="F111" s="154">
        <v>408112</v>
      </c>
      <c r="G111" s="39">
        <v>0</v>
      </c>
      <c r="H111" s="39"/>
      <c r="I111" s="38"/>
      <c r="J111" s="40"/>
      <c r="K111" s="41"/>
      <c r="L111" s="42"/>
      <c r="M111" s="12"/>
      <c r="N111" s="43" t="s">
        <v>51</v>
      </c>
      <c r="O111" s="44" t="s">
        <v>166</v>
      </c>
      <c r="P111"/>
    </row>
    <row r="112" spans="1:16" s="50" customFormat="1" x14ac:dyDescent="0.25">
      <c r="A112" s="108" t="s">
        <v>268</v>
      </c>
      <c r="B112" s="113" t="s">
        <v>269</v>
      </c>
      <c r="C112" s="35">
        <v>1200</v>
      </c>
      <c r="D112" s="36">
        <v>1200</v>
      </c>
      <c r="E112" s="154">
        <v>646036</v>
      </c>
      <c r="F112" s="154">
        <v>408112</v>
      </c>
      <c r="G112" s="39">
        <v>100</v>
      </c>
      <c r="H112" s="39"/>
      <c r="I112" s="38"/>
      <c r="J112" s="40"/>
      <c r="K112" s="41"/>
      <c r="L112" s="42"/>
      <c r="M112" s="12"/>
      <c r="N112" s="43" t="s">
        <v>51</v>
      </c>
      <c r="O112" s="44" t="s">
        <v>166</v>
      </c>
      <c r="P112"/>
    </row>
    <row r="113" spans="1:16" s="50" customFormat="1" x14ac:dyDescent="0.25">
      <c r="A113" s="108" t="s">
        <v>270</v>
      </c>
      <c r="B113" s="113" t="s">
        <v>271</v>
      </c>
      <c r="C113" s="35">
        <v>1000</v>
      </c>
      <c r="D113" s="36">
        <v>1000</v>
      </c>
      <c r="E113" s="154">
        <v>646035</v>
      </c>
      <c r="F113" s="154">
        <v>408112</v>
      </c>
      <c r="G113" s="39">
        <v>0</v>
      </c>
      <c r="H113" s="39"/>
      <c r="I113" s="38"/>
      <c r="J113" s="40"/>
      <c r="K113" s="41"/>
      <c r="L113" s="42"/>
      <c r="M113" s="12"/>
      <c r="N113" s="43" t="s">
        <v>51</v>
      </c>
      <c r="O113" s="44" t="s">
        <v>166</v>
      </c>
      <c r="P113"/>
    </row>
    <row r="114" spans="1:16" s="50" customFormat="1" x14ac:dyDescent="0.25">
      <c r="A114" s="108" t="s">
        <v>272</v>
      </c>
      <c r="B114" s="113" t="s">
        <v>273</v>
      </c>
      <c r="C114" s="35">
        <v>1100</v>
      </c>
      <c r="D114" s="36">
        <v>1100</v>
      </c>
      <c r="E114" s="154">
        <v>640063</v>
      </c>
      <c r="F114" s="154">
        <v>408112</v>
      </c>
      <c r="G114" s="39">
        <v>0</v>
      </c>
      <c r="H114" s="39"/>
      <c r="I114" s="38"/>
      <c r="J114" s="40"/>
      <c r="K114" s="41"/>
      <c r="L114" s="42"/>
      <c r="M114" s="12"/>
      <c r="N114" s="43" t="s">
        <v>51</v>
      </c>
      <c r="O114" s="44" t="s">
        <v>166</v>
      </c>
      <c r="P114"/>
    </row>
    <row r="115" spans="1:16" s="50" customFormat="1" x14ac:dyDescent="0.25">
      <c r="A115" s="108" t="s">
        <v>274</v>
      </c>
      <c r="B115" s="113" t="s">
        <v>275</v>
      </c>
      <c r="C115" s="35">
        <v>500</v>
      </c>
      <c r="D115" s="36">
        <v>500</v>
      </c>
      <c r="E115" s="154">
        <v>640007</v>
      </c>
      <c r="F115" s="154">
        <v>408112</v>
      </c>
      <c r="G115" s="39">
        <v>0</v>
      </c>
      <c r="H115" s="39"/>
      <c r="I115" s="38"/>
      <c r="J115" s="40"/>
      <c r="K115" s="41"/>
      <c r="L115" s="42"/>
      <c r="M115" s="12"/>
      <c r="N115" s="43" t="s">
        <v>51</v>
      </c>
      <c r="O115" s="44" t="s">
        <v>166</v>
      </c>
      <c r="P115"/>
    </row>
    <row r="116" spans="1:16" s="50" customFormat="1" x14ac:dyDescent="0.25">
      <c r="A116" s="108" t="s">
        <v>276</v>
      </c>
      <c r="B116" s="113" t="s">
        <v>277</v>
      </c>
      <c r="C116" s="35">
        <v>1400</v>
      </c>
      <c r="D116" s="36">
        <v>1400</v>
      </c>
      <c r="E116" s="154">
        <v>646033</v>
      </c>
      <c r="F116" s="154">
        <v>408112</v>
      </c>
      <c r="G116" s="39">
        <v>0</v>
      </c>
      <c r="H116" s="39"/>
      <c r="I116" s="38"/>
      <c r="J116" s="40"/>
      <c r="K116" s="41"/>
      <c r="L116" s="42"/>
      <c r="M116" s="12"/>
      <c r="N116" s="43" t="s">
        <v>51</v>
      </c>
      <c r="O116" s="44" t="s">
        <v>166</v>
      </c>
      <c r="P116"/>
    </row>
    <row r="117" spans="1:16" s="50" customFormat="1" x14ac:dyDescent="0.25">
      <c r="A117" s="108" t="s">
        <v>278</v>
      </c>
      <c r="B117" s="113" t="s">
        <v>279</v>
      </c>
      <c r="C117" s="35">
        <v>700</v>
      </c>
      <c r="D117" s="36">
        <v>700</v>
      </c>
      <c r="E117" s="154">
        <v>642162</v>
      </c>
      <c r="F117" s="154">
        <v>408112</v>
      </c>
      <c r="G117" s="39">
        <v>0</v>
      </c>
      <c r="H117" s="39"/>
      <c r="I117" s="38"/>
      <c r="J117" s="40"/>
      <c r="K117" s="41"/>
      <c r="L117" s="42"/>
      <c r="M117" s="12"/>
      <c r="N117" s="43" t="s">
        <v>34</v>
      </c>
      <c r="O117" s="44" t="s">
        <v>166</v>
      </c>
      <c r="P117"/>
    </row>
    <row r="118" spans="1:16" s="50" customFormat="1" x14ac:dyDescent="0.25">
      <c r="A118" s="108" t="s">
        <v>280</v>
      </c>
      <c r="B118" s="113" t="s">
        <v>281</v>
      </c>
      <c r="C118" s="35">
        <v>700</v>
      </c>
      <c r="D118" s="36">
        <v>700</v>
      </c>
      <c r="E118" s="154">
        <v>640398</v>
      </c>
      <c r="F118" s="154">
        <v>408112</v>
      </c>
      <c r="G118" s="39">
        <v>0</v>
      </c>
      <c r="H118" s="39"/>
      <c r="I118" s="38"/>
      <c r="J118" s="40"/>
      <c r="K118" s="41"/>
      <c r="L118" s="42"/>
      <c r="M118" s="12"/>
      <c r="N118" s="43" t="s">
        <v>34</v>
      </c>
      <c r="O118" s="44" t="s">
        <v>166</v>
      </c>
      <c r="P118"/>
    </row>
    <row r="119" spans="1:16" s="50" customFormat="1" x14ac:dyDescent="0.25">
      <c r="A119" s="108" t="s">
        <v>282</v>
      </c>
      <c r="B119" s="113" t="s">
        <v>283</v>
      </c>
      <c r="C119" s="35">
        <v>2000</v>
      </c>
      <c r="D119" s="36">
        <v>2000</v>
      </c>
      <c r="E119" s="154">
        <v>642135</v>
      </c>
      <c r="F119" s="154">
        <v>408112</v>
      </c>
      <c r="G119" s="39">
        <v>0</v>
      </c>
      <c r="H119" s="39"/>
      <c r="I119" s="38"/>
      <c r="J119" s="40"/>
      <c r="K119" s="41"/>
      <c r="L119" s="42"/>
      <c r="M119" s="12"/>
      <c r="N119" s="43" t="s">
        <v>51</v>
      </c>
      <c r="O119" s="44" t="s">
        <v>166</v>
      </c>
      <c r="P119"/>
    </row>
    <row r="120" spans="1:16" s="50" customFormat="1" x14ac:dyDescent="0.25">
      <c r="A120" s="114" t="s">
        <v>284</v>
      </c>
      <c r="B120" s="113" t="s">
        <v>285</v>
      </c>
      <c r="C120" s="35">
        <v>2500</v>
      </c>
      <c r="D120" s="36">
        <v>2500</v>
      </c>
      <c r="E120" s="154">
        <v>646002</v>
      </c>
      <c r="F120" s="154">
        <v>408112</v>
      </c>
      <c r="G120" s="39">
        <v>100</v>
      </c>
      <c r="H120" s="39"/>
      <c r="I120" s="38" t="s">
        <v>286</v>
      </c>
      <c r="J120" s="40">
        <v>0</v>
      </c>
      <c r="K120" s="41"/>
      <c r="L120" s="42"/>
      <c r="M120" s="12"/>
      <c r="N120" s="43" t="s">
        <v>51</v>
      </c>
      <c r="O120" s="44" t="s">
        <v>166</v>
      </c>
      <c r="P120"/>
    </row>
    <row r="121" spans="1:16" s="50" customFormat="1" x14ac:dyDescent="0.25">
      <c r="A121" s="100" t="s">
        <v>287</v>
      </c>
      <c r="B121" s="113" t="s">
        <v>288</v>
      </c>
      <c r="C121" s="35">
        <v>49700</v>
      </c>
      <c r="D121" s="36">
        <v>49700</v>
      </c>
      <c r="E121" s="154">
        <v>642765</v>
      </c>
      <c r="F121" s="154">
        <v>408112</v>
      </c>
      <c r="G121" s="39">
        <v>-21837.860000000008</v>
      </c>
      <c r="H121" s="39"/>
      <c r="I121" s="38"/>
      <c r="J121" s="40"/>
      <c r="K121" s="41"/>
      <c r="L121" s="42"/>
      <c r="M121" s="12"/>
      <c r="N121" s="43" t="s">
        <v>289</v>
      </c>
      <c r="O121" s="44" t="s">
        <v>166</v>
      </c>
      <c r="P121"/>
    </row>
    <row r="122" spans="1:16" s="50" customFormat="1" x14ac:dyDescent="0.25">
      <c r="A122" s="100" t="s">
        <v>290</v>
      </c>
      <c r="B122" s="113" t="s">
        <v>291</v>
      </c>
      <c r="C122" s="35">
        <v>900</v>
      </c>
      <c r="D122" s="36">
        <v>900</v>
      </c>
      <c r="E122" s="154">
        <v>646074</v>
      </c>
      <c r="F122" s="154">
        <v>408112</v>
      </c>
      <c r="G122" s="39">
        <v>0</v>
      </c>
      <c r="H122" s="39"/>
      <c r="I122" s="38"/>
      <c r="J122" s="40"/>
      <c r="K122" s="41"/>
      <c r="L122" s="42"/>
      <c r="M122" s="12"/>
      <c r="N122" s="43" t="s">
        <v>51</v>
      </c>
      <c r="O122" s="44" t="s">
        <v>166</v>
      </c>
      <c r="P122"/>
    </row>
    <row r="123" spans="1:16" s="50" customFormat="1" x14ac:dyDescent="0.25">
      <c r="A123" s="115" t="s">
        <v>292</v>
      </c>
      <c r="B123" s="113" t="s">
        <v>293</v>
      </c>
      <c r="C123" s="35">
        <v>2000</v>
      </c>
      <c r="D123" s="36">
        <v>2000</v>
      </c>
      <c r="E123" s="154">
        <v>640458</v>
      </c>
      <c r="F123" s="154">
        <v>408112</v>
      </c>
      <c r="G123" s="39">
        <v>0</v>
      </c>
      <c r="H123" s="39"/>
      <c r="I123" s="38"/>
      <c r="J123" s="40"/>
      <c r="K123" s="41"/>
      <c r="L123" s="42"/>
      <c r="M123" s="12"/>
      <c r="N123" s="43" t="s">
        <v>34</v>
      </c>
      <c r="O123" s="44" t="s">
        <v>166</v>
      </c>
      <c r="P123"/>
    </row>
    <row r="124" spans="1:16" s="50" customFormat="1" x14ac:dyDescent="0.25">
      <c r="A124" s="102" t="s">
        <v>294</v>
      </c>
      <c r="B124" s="113" t="s">
        <v>295</v>
      </c>
      <c r="C124" s="35">
        <v>900</v>
      </c>
      <c r="D124" s="36">
        <v>900</v>
      </c>
      <c r="E124" s="154">
        <v>640038</v>
      </c>
      <c r="F124" s="154">
        <v>408112</v>
      </c>
      <c r="G124" s="39">
        <v>0</v>
      </c>
      <c r="H124" s="39"/>
      <c r="I124" s="38"/>
      <c r="J124" s="40"/>
      <c r="K124" s="41"/>
      <c r="L124" s="42"/>
      <c r="M124" s="12"/>
      <c r="N124" s="43" t="s">
        <v>34</v>
      </c>
      <c r="O124" s="44" t="s">
        <v>166</v>
      </c>
      <c r="P124"/>
    </row>
    <row r="125" spans="1:16" s="50" customFormat="1" x14ac:dyDescent="0.25">
      <c r="A125" s="100" t="s">
        <v>296</v>
      </c>
      <c r="B125" s="113" t="s">
        <v>297</v>
      </c>
      <c r="C125" s="35">
        <v>3100</v>
      </c>
      <c r="D125" s="36">
        <v>3100</v>
      </c>
      <c r="E125" s="154">
        <v>640045</v>
      </c>
      <c r="F125" s="154">
        <v>408112</v>
      </c>
      <c r="G125" s="39">
        <v>755</v>
      </c>
      <c r="H125" s="39"/>
      <c r="I125" s="38"/>
      <c r="J125" s="40"/>
      <c r="K125" s="41"/>
      <c r="L125" s="42"/>
      <c r="M125" s="12"/>
      <c r="N125" s="43" t="s">
        <v>153</v>
      </c>
      <c r="O125" s="44" t="s">
        <v>166</v>
      </c>
      <c r="P125"/>
    </row>
    <row r="126" spans="1:16" s="50" customFormat="1" x14ac:dyDescent="0.25">
      <c r="A126" s="102" t="s">
        <v>298</v>
      </c>
      <c r="B126" s="113" t="s">
        <v>299</v>
      </c>
      <c r="C126" s="35">
        <v>23700</v>
      </c>
      <c r="D126" s="36">
        <v>23700</v>
      </c>
      <c r="E126" s="154">
        <v>642942</v>
      </c>
      <c r="F126" s="154">
        <v>408112</v>
      </c>
      <c r="G126" s="39">
        <v>-737.65000000000146</v>
      </c>
      <c r="H126" s="39"/>
      <c r="I126" s="38"/>
      <c r="J126" s="40"/>
      <c r="K126" s="41"/>
      <c r="L126" s="42"/>
      <c r="M126" s="12"/>
      <c r="N126" s="43" t="s">
        <v>300</v>
      </c>
      <c r="O126" s="44" t="s">
        <v>166</v>
      </c>
      <c r="P126"/>
    </row>
    <row r="127" spans="1:16" s="50" customFormat="1" x14ac:dyDescent="0.25">
      <c r="A127" s="102" t="s">
        <v>301</v>
      </c>
      <c r="B127" s="113" t="s">
        <v>302</v>
      </c>
      <c r="C127" s="35">
        <v>1100</v>
      </c>
      <c r="D127" s="36">
        <v>1100</v>
      </c>
      <c r="E127" s="154">
        <v>642913</v>
      </c>
      <c r="F127" s="154">
        <v>408112</v>
      </c>
      <c r="G127" s="39">
        <v>-101.60000000000002</v>
      </c>
      <c r="H127" s="39"/>
      <c r="I127" s="38"/>
      <c r="J127" s="40"/>
      <c r="K127" s="41"/>
      <c r="L127" s="42"/>
      <c r="M127" s="12"/>
      <c r="N127" s="43" t="s">
        <v>51</v>
      </c>
      <c r="O127" s="44" t="s">
        <v>166</v>
      </c>
      <c r="P127"/>
    </row>
    <row r="128" spans="1:16" s="50" customFormat="1" x14ac:dyDescent="0.25">
      <c r="A128" s="102" t="s">
        <v>303</v>
      </c>
      <c r="B128" s="113" t="s">
        <v>304</v>
      </c>
      <c r="C128" s="35">
        <v>1100</v>
      </c>
      <c r="D128" s="36">
        <v>1100</v>
      </c>
      <c r="E128" s="154">
        <v>642914</v>
      </c>
      <c r="F128" s="154">
        <v>408112</v>
      </c>
      <c r="G128" s="39">
        <v>2750</v>
      </c>
      <c r="H128" s="39"/>
      <c r="I128" s="38" t="s">
        <v>305</v>
      </c>
      <c r="J128" s="40">
        <v>0</v>
      </c>
      <c r="K128" s="41"/>
      <c r="L128" s="42"/>
      <c r="M128" s="12"/>
      <c r="N128" s="43" t="s">
        <v>51</v>
      </c>
      <c r="O128" s="44" t="s">
        <v>166</v>
      </c>
      <c r="P128"/>
    </row>
    <row r="129" spans="1:16" s="50" customFormat="1" x14ac:dyDescent="0.25">
      <c r="A129" s="102" t="s">
        <v>306</v>
      </c>
      <c r="B129" s="113" t="s">
        <v>307</v>
      </c>
      <c r="C129" s="35">
        <v>1500</v>
      </c>
      <c r="D129" s="36">
        <v>1500</v>
      </c>
      <c r="E129" s="154">
        <v>640040</v>
      </c>
      <c r="F129" s="154">
        <v>408112</v>
      </c>
      <c r="G129" s="39">
        <v>0</v>
      </c>
      <c r="H129" s="39"/>
      <c r="I129" s="38" t="s">
        <v>308</v>
      </c>
      <c r="J129" s="40">
        <v>0</v>
      </c>
      <c r="K129" s="41"/>
      <c r="L129" s="42"/>
      <c r="M129" s="12"/>
      <c r="N129" s="43" t="s">
        <v>51</v>
      </c>
      <c r="O129" s="44" t="s">
        <v>166</v>
      </c>
      <c r="P129"/>
    </row>
    <row r="130" spans="1:16" s="50" customFormat="1" x14ac:dyDescent="0.25">
      <c r="A130" s="102" t="s">
        <v>309</v>
      </c>
      <c r="B130" s="113" t="s">
        <v>310</v>
      </c>
      <c r="C130" s="35">
        <v>2500</v>
      </c>
      <c r="D130" s="36">
        <v>2500</v>
      </c>
      <c r="E130" s="154">
        <v>640220</v>
      </c>
      <c r="F130" s="154">
        <v>408112</v>
      </c>
      <c r="G130" s="39">
        <v>1.0099999999999909</v>
      </c>
      <c r="H130" s="39"/>
      <c r="I130" s="38"/>
      <c r="J130" s="40"/>
      <c r="K130" s="41"/>
      <c r="L130" s="42"/>
      <c r="M130" s="12"/>
      <c r="N130" s="43" t="s">
        <v>51</v>
      </c>
      <c r="O130" s="44" t="s">
        <v>166</v>
      </c>
      <c r="P130"/>
    </row>
    <row r="131" spans="1:16" s="50" customFormat="1" x14ac:dyDescent="0.25">
      <c r="A131" s="102" t="s">
        <v>311</v>
      </c>
      <c r="B131" s="113" t="s">
        <v>312</v>
      </c>
      <c r="C131" s="35">
        <v>1800</v>
      </c>
      <c r="D131" s="36">
        <v>1800</v>
      </c>
      <c r="E131" s="154">
        <v>640253</v>
      </c>
      <c r="F131" s="154">
        <v>408112</v>
      </c>
      <c r="G131" s="39">
        <v>0</v>
      </c>
      <c r="H131" s="39"/>
      <c r="I131" s="38"/>
      <c r="J131" s="40"/>
      <c r="K131" s="41"/>
      <c r="L131" s="42"/>
      <c r="M131" s="12"/>
      <c r="N131" s="43" t="s">
        <v>313</v>
      </c>
      <c r="O131" s="44" t="s">
        <v>166</v>
      </c>
      <c r="P131"/>
    </row>
    <row r="132" spans="1:16" s="50" customFormat="1" x14ac:dyDescent="0.25">
      <c r="A132" s="95" t="s">
        <v>314</v>
      </c>
      <c r="B132" s="113" t="s">
        <v>315</v>
      </c>
      <c r="C132" s="35">
        <v>1100</v>
      </c>
      <c r="D132" s="36">
        <v>1100</v>
      </c>
      <c r="E132" s="154">
        <v>640235</v>
      </c>
      <c r="F132" s="154">
        <v>408112</v>
      </c>
      <c r="G132" s="39">
        <v>0</v>
      </c>
      <c r="H132" s="39"/>
      <c r="I132" s="38" t="s">
        <v>316</v>
      </c>
      <c r="J132" s="40">
        <v>0</v>
      </c>
      <c r="K132" s="41"/>
      <c r="L132" s="42"/>
      <c r="M132" s="12"/>
      <c r="N132" s="43" t="s">
        <v>313</v>
      </c>
      <c r="O132" s="44" t="s">
        <v>166</v>
      </c>
      <c r="P132"/>
    </row>
    <row r="133" spans="1:16" s="50" customFormat="1" x14ac:dyDescent="0.25">
      <c r="A133" s="116" t="s">
        <v>317</v>
      </c>
      <c r="B133" s="113" t="s">
        <v>318</v>
      </c>
      <c r="C133" s="35">
        <v>60900</v>
      </c>
      <c r="D133" s="36">
        <v>60900</v>
      </c>
      <c r="E133" s="154">
        <v>642770</v>
      </c>
      <c r="F133" s="154">
        <v>408112</v>
      </c>
      <c r="G133" s="39">
        <v>63561.440000000002</v>
      </c>
      <c r="H133" s="39"/>
      <c r="I133" s="38"/>
      <c r="J133" s="40"/>
      <c r="K133" s="41"/>
      <c r="L133" s="42"/>
      <c r="M133" s="12"/>
      <c r="N133" s="43" t="s">
        <v>289</v>
      </c>
      <c r="O133" s="44" t="s">
        <v>166</v>
      </c>
      <c r="P133"/>
    </row>
    <row r="134" spans="1:16" s="50" customFormat="1" x14ac:dyDescent="0.25">
      <c r="A134" s="95" t="s">
        <v>319</v>
      </c>
      <c r="B134" s="113" t="s">
        <v>320</v>
      </c>
      <c r="C134" s="35">
        <v>2400</v>
      </c>
      <c r="D134" s="36">
        <v>2400</v>
      </c>
      <c r="E134" s="154">
        <v>640289</v>
      </c>
      <c r="F134" s="154">
        <v>408112</v>
      </c>
      <c r="G134" s="39">
        <v>11408.910000000002</v>
      </c>
      <c r="H134" s="39"/>
      <c r="I134" s="38"/>
      <c r="J134" s="40"/>
      <c r="K134" s="41"/>
      <c r="L134" s="42"/>
      <c r="M134" s="12"/>
      <c r="N134" s="43" t="s">
        <v>42</v>
      </c>
      <c r="O134" s="44" t="s">
        <v>166</v>
      </c>
      <c r="P134"/>
    </row>
    <row r="135" spans="1:16" s="50" customFormat="1" x14ac:dyDescent="0.25">
      <c r="A135" s="95" t="s">
        <v>321</v>
      </c>
      <c r="B135" s="113" t="s">
        <v>322</v>
      </c>
      <c r="C135" s="35">
        <v>5500</v>
      </c>
      <c r="D135" s="36">
        <v>5500</v>
      </c>
      <c r="E135" s="154">
        <v>648526</v>
      </c>
      <c r="F135" s="154">
        <v>408112</v>
      </c>
      <c r="G135" s="39">
        <v>4200</v>
      </c>
      <c r="H135" s="39"/>
      <c r="I135" s="38"/>
      <c r="J135" s="40"/>
      <c r="K135" s="41"/>
      <c r="L135" s="42"/>
      <c r="M135" s="12"/>
      <c r="N135" s="43" t="s">
        <v>51</v>
      </c>
      <c r="O135" s="44" t="s">
        <v>166</v>
      </c>
      <c r="P135"/>
    </row>
    <row r="136" spans="1:16" s="50" customFormat="1" x14ac:dyDescent="0.25">
      <c r="A136" s="95" t="s">
        <v>323</v>
      </c>
      <c r="B136" s="113" t="s">
        <v>324</v>
      </c>
      <c r="C136" s="35">
        <v>500</v>
      </c>
      <c r="D136" s="36">
        <v>500</v>
      </c>
      <c r="E136" s="154">
        <v>642120</v>
      </c>
      <c r="F136" s="154">
        <v>408112</v>
      </c>
      <c r="G136" s="39">
        <v>0</v>
      </c>
      <c r="H136" s="39"/>
      <c r="I136" s="38"/>
      <c r="J136" s="40"/>
      <c r="K136" s="41"/>
      <c r="L136" s="42"/>
      <c r="M136" s="12"/>
      <c r="N136" s="43" t="s">
        <v>110</v>
      </c>
      <c r="O136" s="44" t="s">
        <v>166</v>
      </c>
      <c r="P136"/>
    </row>
    <row r="137" spans="1:16" s="50" customFormat="1" x14ac:dyDescent="0.25">
      <c r="A137" s="95" t="s">
        <v>325</v>
      </c>
      <c r="B137" s="113" t="s">
        <v>326</v>
      </c>
      <c r="C137" s="35">
        <v>1300</v>
      </c>
      <c r="D137" s="36">
        <v>1300</v>
      </c>
      <c r="E137" s="154">
        <v>646263</v>
      </c>
      <c r="F137" s="154">
        <v>408112</v>
      </c>
      <c r="G137" s="39">
        <v>0</v>
      </c>
      <c r="H137" s="39"/>
      <c r="I137" s="38"/>
      <c r="J137" s="40"/>
      <c r="K137" s="41"/>
      <c r="L137" s="42"/>
      <c r="M137" s="12"/>
      <c r="N137" s="43" t="s">
        <v>34</v>
      </c>
      <c r="O137" s="44" t="s">
        <v>166</v>
      </c>
      <c r="P137"/>
    </row>
    <row r="138" spans="1:16" s="50" customFormat="1" x14ac:dyDescent="0.25">
      <c r="A138" s="95" t="s">
        <v>327</v>
      </c>
      <c r="B138" s="113" t="s">
        <v>328</v>
      </c>
      <c r="C138" s="35">
        <v>5400</v>
      </c>
      <c r="D138" s="36">
        <v>5400</v>
      </c>
      <c r="E138" s="154">
        <v>640299</v>
      </c>
      <c r="F138" s="154">
        <v>408112</v>
      </c>
      <c r="G138" s="39">
        <v>2800</v>
      </c>
      <c r="H138" s="39"/>
      <c r="I138" s="38"/>
      <c r="J138" s="40"/>
      <c r="K138" s="41"/>
      <c r="L138" s="42"/>
      <c r="M138" s="12"/>
      <c r="N138" s="43" t="s">
        <v>34</v>
      </c>
      <c r="O138" s="44" t="s">
        <v>166</v>
      </c>
      <c r="P138"/>
    </row>
    <row r="139" spans="1:16" s="50" customFormat="1" x14ac:dyDescent="0.25">
      <c r="A139" s="95" t="s">
        <v>329</v>
      </c>
      <c r="B139" s="113" t="s">
        <v>330</v>
      </c>
      <c r="C139" s="35">
        <v>800</v>
      </c>
      <c r="D139" s="36">
        <v>800</v>
      </c>
      <c r="E139" s="154">
        <v>640218</v>
      </c>
      <c r="F139" s="154">
        <v>408112</v>
      </c>
      <c r="G139" s="39">
        <v>0</v>
      </c>
      <c r="H139" s="39"/>
      <c r="I139" s="38"/>
      <c r="J139" s="40"/>
      <c r="K139" s="41"/>
      <c r="L139" s="42"/>
      <c r="M139" s="12"/>
      <c r="N139" s="43" t="s">
        <v>51</v>
      </c>
      <c r="O139" s="44" t="s">
        <v>166</v>
      </c>
      <c r="P139"/>
    </row>
    <row r="140" spans="1:16" s="50" customFormat="1" x14ac:dyDescent="0.25">
      <c r="A140" s="95" t="s">
        <v>331</v>
      </c>
      <c r="B140" s="113" t="s">
        <v>332</v>
      </c>
      <c r="C140" s="35">
        <v>900</v>
      </c>
      <c r="D140" s="36">
        <v>900</v>
      </c>
      <c r="E140" s="154">
        <v>642951</v>
      </c>
      <c r="F140" s="154">
        <v>408112</v>
      </c>
      <c r="G140" s="39">
        <v>5989</v>
      </c>
      <c r="H140" s="39"/>
      <c r="I140" s="38"/>
      <c r="J140" s="40"/>
      <c r="K140" s="41"/>
      <c r="L140" s="42"/>
      <c r="M140" s="12"/>
      <c r="N140" s="43" t="s">
        <v>64</v>
      </c>
      <c r="O140" s="44" t="s">
        <v>166</v>
      </c>
      <c r="P140"/>
    </row>
    <row r="141" spans="1:16" s="50" customFormat="1" x14ac:dyDescent="0.25">
      <c r="A141" s="95" t="s">
        <v>333</v>
      </c>
      <c r="B141" s="113" t="s">
        <v>334</v>
      </c>
      <c r="C141" s="35">
        <v>1800</v>
      </c>
      <c r="D141" s="36">
        <v>1800</v>
      </c>
      <c r="E141" s="154">
        <v>642363</v>
      </c>
      <c r="F141" s="154">
        <v>408112</v>
      </c>
      <c r="G141" s="39">
        <v>0</v>
      </c>
      <c r="H141" s="39"/>
      <c r="I141" s="38" t="s">
        <v>335</v>
      </c>
      <c r="J141" s="40">
        <v>0</v>
      </c>
      <c r="K141" s="41"/>
      <c r="L141" s="42"/>
      <c r="M141" s="12"/>
      <c r="N141" s="43" t="s">
        <v>313</v>
      </c>
      <c r="O141" s="44" t="s">
        <v>166</v>
      </c>
      <c r="P141"/>
    </row>
    <row r="142" spans="1:16" s="50" customFormat="1" x14ac:dyDescent="0.25">
      <c r="A142" s="95" t="s">
        <v>336</v>
      </c>
      <c r="B142" s="94" t="s">
        <v>337</v>
      </c>
      <c r="C142" s="35">
        <v>1000</v>
      </c>
      <c r="D142" s="36">
        <v>1000</v>
      </c>
      <c r="E142" s="154">
        <v>640037</v>
      </c>
      <c r="F142" s="154">
        <v>408112</v>
      </c>
      <c r="G142" s="39">
        <v>0</v>
      </c>
      <c r="H142" s="39"/>
      <c r="I142" s="38" t="s">
        <v>338</v>
      </c>
      <c r="J142" s="40">
        <v>0</v>
      </c>
      <c r="K142" s="41"/>
      <c r="L142" s="42"/>
      <c r="M142" s="12"/>
      <c r="N142" s="43" t="s">
        <v>51</v>
      </c>
      <c r="O142" s="44" t="s">
        <v>166</v>
      </c>
      <c r="P142"/>
    </row>
    <row r="143" spans="1:16" s="50" customFormat="1" x14ac:dyDescent="0.25">
      <c r="A143" s="95" t="s">
        <v>339</v>
      </c>
      <c r="B143" s="94" t="s">
        <v>340</v>
      </c>
      <c r="C143" s="35">
        <v>61100</v>
      </c>
      <c r="D143" s="36">
        <v>61100</v>
      </c>
      <c r="E143" s="154">
        <v>640046</v>
      </c>
      <c r="F143" s="154">
        <v>408112</v>
      </c>
      <c r="G143" s="39">
        <v>203961.52000000002</v>
      </c>
      <c r="H143" s="39"/>
      <c r="I143" s="38"/>
      <c r="J143" s="40"/>
      <c r="K143" s="41"/>
      <c r="L143" s="42"/>
      <c r="M143" s="12"/>
      <c r="N143" s="43" t="s">
        <v>176</v>
      </c>
      <c r="O143" s="44" t="s">
        <v>166</v>
      </c>
      <c r="P143"/>
    </row>
    <row r="144" spans="1:16" s="50" customFormat="1" x14ac:dyDescent="0.25">
      <c r="A144" s="95" t="s">
        <v>341</v>
      </c>
      <c r="B144" s="94" t="s">
        <v>342</v>
      </c>
      <c r="C144" s="35">
        <v>1300</v>
      </c>
      <c r="D144" s="36">
        <v>1300</v>
      </c>
      <c r="E144" s="154">
        <v>641251</v>
      </c>
      <c r="F144" s="154">
        <v>408112</v>
      </c>
      <c r="G144" s="39">
        <v>2129.1999999999998</v>
      </c>
      <c r="H144" s="39"/>
      <c r="I144" s="38" t="s">
        <v>343</v>
      </c>
      <c r="J144" s="40">
        <v>0</v>
      </c>
      <c r="K144" s="41"/>
      <c r="L144" s="42"/>
      <c r="M144" s="12"/>
      <c r="N144" s="43" t="s">
        <v>34</v>
      </c>
      <c r="O144" s="44" t="s">
        <v>166</v>
      </c>
      <c r="P144"/>
    </row>
    <row r="145" spans="1:16" s="50" customFormat="1" x14ac:dyDescent="0.25">
      <c r="A145" s="95" t="s">
        <v>344</v>
      </c>
      <c r="B145" s="106" t="s">
        <v>345</v>
      </c>
      <c r="C145" s="35">
        <v>600</v>
      </c>
      <c r="D145" s="36">
        <v>600</v>
      </c>
      <c r="E145" s="154">
        <v>642312</v>
      </c>
      <c r="F145" s="154">
        <v>408112</v>
      </c>
      <c r="G145" s="39">
        <v>-4276.8399999999983</v>
      </c>
      <c r="H145" s="39"/>
      <c r="I145" s="38"/>
      <c r="J145" s="40"/>
      <c r="K145" s="41"/>
      <c r="L145" s="42"/>
      <c r="M145" s="12"/>
      <c r="N145" s="43" t="s">
        <v>346</v>
      </c>
      <c r="O145" s="44" t="s">
        <v>166</v>
      </c>
      <c r="P145"/>
    </row>
    <row r="146" spans="1:16" s="50" customFormat="1" x14ac:dyDescent="0.25">
      <c r="A146" s="95" t="s">
        <v>347</v>
      </c>
      <c r="B146" s="94" t="s">
        <v>348</v>
      </c>
      <c r="C146" s="35">
        <v>3100</v>
      </c>
      <c r="D146" s="36">
        <v>3100</v>
      </c>
      <c r="E146" s="154">
        <v>642520</v>
      </c>
      <c r="F146" s="154">
        <v>408112</v>
      </c>
      <c r="G146" s="39">
        <v>0</v>
      </c>
      <c r="H146" s="39"/>
      <c r="I146" s="38" t="s">
        <v>349</v>
      </c>
      <c r="J146" s="40">
        <v>0</v>
      </c>
      <c r="K146" s="41"/>
      <c r="L146" s="42"/>
      <c r="M146" s="12"/>
      <c r="N146" s="43" t="s">
        <v>34</v>
      </c>
      <c r="O146" s="44" t="s">
        <v>166</v>
      </c>
      <c r="P146"/>
    </row>
    <row r="147" spans="1:16" s="50" customFormat="1" x14ac:dyDescent="0.25">
      <c r="A147" s="95" t="s">
        <v>350</v>
      </c>
      <c r="B147" s="113" t="s">
        <v>351</v>
      </c>
      <c r="C147" s="35">
        <v>2500</v>
      </c>
      <c r="D147" s="36">
        <v>2500</v>
      </c>
      <c r="E147" s="154">
        <v>648512</v>
      </c>
      <c r="F147" s="154">
        <v>408112</v>
      </c>
      <c r="G147" s="39">
        <v>6070.1500000000005</v>
      </c>
      <c r="H147" s="39"/>
      <c r="I147" s="38"/>
      <c r="J147" s="40"/>
      <c r="K147" s="41"/>
      <c r="L147" s="42"/>
      <c r="M147" s="12"/>
      <c r="N147" s="43" t="s">
        <v>237</v>
      </c>
      <c r="O147" s="44" t="s">
        <v>166</v>
      </c>
      <c r="P147"/>
    </row>
    <row r="148" spans="1:16" s="50" customFormat="1" x14ac:dyDescent="0.25">
      <c r="A148" s="98" t="s">
        <v>352</v>
      </c>
      <c r="B148" s="113" t="s">
        <v>353</v>
      </c>
      <c r="C148" s="35">
        <v>71300</v>
      </c>
      <c r="D148" s="36">
        <v>71300</v>
      </c>
      <c r="E148" s="154">
        <v>642907</v>
      </c>
      <c r="F148" s="154">
        <v>408300</v>
      </c>
      <c r="G148" s="39">
        <v>34131.22</v>
      </c>
      <c r="H148" s="39"/>
      <c r="I148" s="38"/>
      <c r="J148" s="40"/>
      <c r="K148" s="41"/>
      <c r="L148" s="42"/>
      <c r="M148" s="12"/>
      <c r="N148" s="43" t="s">
        <v>313</v>
      </c>
      <c r="O148" s="44" t="s">
        <v>166</v>
      </c>
      <c r="P148"/>
    </row>
    <row r="149" spans="1:16" s="50" customFormat="1" x14ac:dyDescent="0.25">
      <c r="A149" s="96" t="s">
        <v>354</v>
      </c>
      <c r="B149" s="113" t="s">
        <v>355</v>
      </c>
      <c r="C149" s="35">
        <v>1500</v>
      </c>
      <c r="D149" s="36">
        <v>1500</v>
      </c>
      <c r="E149" s="154">
        <v>640184</v>
      </c>
      <c r="F149" s="154">
        <v>408300</v>
      </c>
      <c r="G149" s="39">
        <v>0</v>
      </c>
      <c r="H149" s="39"/>
      <c r="I149" s="38"/>
      <c r="J149" s="40"/>
      <c r="K149" s="41"/>
      <c r="L149" s="42"/>
      <c r="M149" s="12"/>
      <c r="N149" s="43" t="s">
        <v>51</v>
      </c>
      <c r="O149" s="44" t="s">
        <v>166</v>
      </c>
      <c r="P149"/>
    </row>
    <row r="150" spans="1:16" s="50" customFormat="1" x14ac:dyDescent="0.25">
      <c r="A150" s="98" t="s">
        <v>356</v>
      </c>
      <c r="B150" s="113" t="s">
        <v>357</v>
      </c>
      <c r="C150" s="35">
        <v>1000</v>
      </c>
      <c r="D150" s="36">
        <v>1000</v>
      </c>
      <c r="E150" s="154">
        <v>640182</v>
      </c>
      <c r="F150" s="154">
        <v>408112</v>
      </c>
      <c r="G150" s="39">
        <v>4755</v>
      </c>
      <c r="H150" s="39"/>
      <c r="I150" s="38"/>
      <c r="J150" s="40"/>
      <c r="K150" s="41"/>
      <c r="L150" s="42"/>
      <c r="M150" s="12"/>
      <c r="N150" s="43" t="s">
        <v>96</v>
      </c>
      <c r="O150" s="44" t="s">
        <v>166</v>
      </c>
      <c r="P150"/>
    </row>
    <row r="151" spans="1:16" s="50" customFormat="1" x14ac:dyDescent="0.25">
      <c r="A151" s="95" t="s">
        <v>358</v>
      </c>
      <c r="B151" s="113" t="s">
        <v>359</v>
      </c>
      <c r="C151" s="35">
        <v>1000</v>
      </c>
      <c r="D151" s="36">
        <v>1000</v>
      </c>
      <c r="E151" s="154">
        <v>640209</v>
      </c>
      <c r="F151" s="154">
        <v>408112</v>
      </c>
      <c r="G151" s="39">
        <v>900</v>
      </c>
      <c r="H151" s="39"/>
      <c r="I151" s="38"/>
      <c r="J151" s="40"/>
      <c r="K151" s="41"/>
      <c r="L151" s="42"/>
      <c r="M151" s="12"/>
      <c r="N151" s="43" t="s">
        <v>153</v>
      </c>
      <c r="O151" s="44" t="s">
        <v>166</v>
      </c>
      <c r="P151"/>
    </row>
    <row r="152" spans="1:16" s="50" customFormat="1" x14ac:dyDescent="0.25">
      <c r="A152" s="95" t="s">
        <v>360</v>
      </c>
      <c r="B152" s="113" t="s">
        <v>361</v>
      </c>
      <c r="C152" s="35">
        <v>500</v>
      </c>
      <c r="D152" s="36">
        <v>500</v>
      </c>
      <c r="E152" s="154">
        <v>642119</v>
      </c>
      <c r="F152" s="154">
        <v>408112</v>
      </c>
      <c r="G152" s="39">
        <v>0</v>
      </c>
      <c r="H152" s="39"/>
      <c r="I152" s="38"/>
      <c r="J152" s="40"/>
      <c r="K152" s="41"/>
      <c r="L152" s="42"/>
      <c r="M152" s="12"/>
      <c r="N152" s="43" t="s">
        <v>237</v>
      </c>
      <c r="O152" s="44" t="s">
        <v>166</v>
      </c>
      <c r="P152"/>
    </row>
    <row r="153" spans="1:16" s="50" customFormat="1" x14ac:dyDescent="0.25">
      <c r="A153" s="95" t="s">
        <v>362</v>
      </c>
      <c r="B153" s="113" t="s">
        <v>363</v>
      </c>
      <c r="C153" s="35">
        <v>1200</v>
      </c>
      <c r="D153" s="36">
        <v>1200</v>
      </c>
      <c r="E153" s="154">
        <v>640494</v>
      </c>
      <c r="F153" s="154">
        <v>408112</v>
      </c>
      <c r="G153" s="39">
        <v>0</v>
      </c>
      <c r="H153" s="39"/>
      <c r="I153" s="38"/>
      <c r="J153" s="40"/>
      <c r="K153" s="41"/>
      <c r="L153" s="42"/>
      <c r="M153" s="12"/>
      <c r="N153" s="43" t="s">
        <v>34</v>
      </c>
      <c r="O153" s="44" t="s">
        <v>166</v>
      </c>
      <c r="P153"/>
    </row>
    <row r="154" spans="1:16" s="50" customFormat="1" x14ac:dyDescent="0.25">
      <c r="A154" s="95" t="s">
        <v>364</v>
      </c>
      <c r="B154" s="113" t="s">
        <v>365</v>
      </c>
      <c r="C154" s="35">
        <v>2000</v>
      </c>
      <c r="D154" s="36">
        <v>2000</v>
      </c>
      <c r="E154" s="154">
        <v>648907</v>
      </c>
      <c r="F154" s="154">
        <v>408112</v>
      </c>
      <c r="G154" s="39">
        <v>0</v>
      </c>
      <c r="H154" s="39"/>
      <c r="I154" s="38"/>
      <c r="J154" s="40"/>
      <c r="K154" s="41"/>
      <c r="L154" s="42"/>
      <c r="M154" s="12"/>
      <c r="N154" s="43" t="s">
        <v>153</v>
      </c>
      <c r="O154" s="44" t="s">
        <v>166</v>
      </c>
      <c r="P154"/>
    </row>
    <row r="155" spans="1:16" s="50" customFormat="1" x14ac:dyDescent="0.25">
      <c r="A155" s="95" t="s">
        <v>366</v>
      </c>
      <c r="B155" s="113" t="s">
        <v>367</v>
      </c>
      <c r="C155" s="35">
        <v>6600</v>
      </c>
      <c r="D155" s="36">
        <v>6600</v>
      </c>
      <c r="E155" s="154">
        <v>642241</v>
      </c>
      <c r="F155" s="154">
        <v>408112</v>
      </c>
      <c r="G155" s="39">
        <v>6672.2999999999993</v>
      </c>
      <c r="H155" s="39"/>
      <c r="I155" s="38" t="s">
        <v>368</v>
      </c>
      <c r="J155" s="40">
        <v>0</v>
      </c>
      <c r="K155" s="41"/>
      <c r="L155" s="42"/>
      <c r="M155" s="12"/>
      <c r="N155" s="43" t="s">
        <v>346</v>
      </c>
      <c r="O155" s="44" t="s">
        <v>166</v>
      </c>
      <c r="P155"/>
    </row>
    <row r="156" spans="1:16" x14ac:dyDescent="0.25">
      <c r="A156" s="95" t="s">
        <v>369</v>
      </c>
      <c r="B156" s="113" t="s">
        <v>370</v>
      </c>
      <c r="C156" s="35">
        <v>500</v>
      </c>
      <c r="D156" s="36">
        <v>500</v>
      </c>
      <c r="E156" s="154">
        <v>642100</v>
      </c>
      <c r="F156" s="154">
        <v>408112</v>
      </c>
      <c r="G156" s="39">
        <v>0</v>
      </c>
      <c r="H156" s="39"/>
      <c r="I156" s="38"/>
      <c r="J156" s="40"/>
      <c r="K156" s="41"/>
      <c r="L156" s="42"/>
      <c r="M156" s="12"/>
      <c r="N156" s="43" t="s">
        <v>34</v>
      </c>
      <c r="O156" s="44" t="s">
        <v>166</v>
      </c>
    </row>
    <row r="157" spans="1:16" x14ac:dyDescent="0.25">
      <c r="A157" s="95" t="s">
        <v>371</v>
      </c>
      <c r="B157" s="113" t="s">
        <v>372</v>
      </c>
      <c r="C157" s="35">
        <v>3500</v>
      </c>
      <c r="D157" s="36">
        <v>3500</v>
      </c>
      <c r="E157" s="154">
        <v>642176</v>
      </c>
      <c r="F157" s="154">
        <v>408112</v>
      </c>
      <c r="G157" s="39">
        <v>0</v>
      </c>
      <c r="H157" s="39"/>
      <c r="I157" s="38"/>
      <c r="J157" s="40"/>
      <c r="K157" s="41"/>
      <c r="L157" s="42"/>
      <c r="M157" s="12"/>
      <c r="N157" s="43" t="s">
        <v>51</v>
      </c>
      <c r="O157" s="44" t="s">
        <v>166</v>
      </c>
    </row>
    <row r="158" spans="1:16" x14ac:dyDescent="0.25">
      <c r="A158" s="95" t="s">
        <v>373</v>
      </c>
      <c r="B158" s="113" t="s">
        <v>374</v>
      </c>
      <c r="C158" s="35">
        <v>4200</v>
      </c>
      <c r="D158" s="36">
        <v>4200</v>
      </c>
      <c r="E158" s="154">
        <v>640520</v>
      </c>
      <c r="F158" s="154">
        <v>408112</v>
      </c>
      <c r="G158" s="39">
        <v>400</v>
      </c>
      <c r="H158" s="39"/>
      <c r="I158" s="38"/>
      <c r="J158" s="40"/>
      <c r="K158" s="41"/>
      <c r="L158" s="42"/>
      <c r="M158" s="12"/>
      <c r="N158" s="43" t="s">
        <v>34</v>
      </c>
      <c r="O158" s="44" t="s">
        <v>166</v>
      </c>
    </row>
    <row r="159" spans="1:16" x14ac:dyDescent="0.25">
      <c r="A159" s="95" t="s">
        <v>375</v>
      </c>
      <c r="B159" s="113" t="s">
        <v>376</v>
      </c>
      <c r="C159" s="35">
        <v>2300</v>
      </c>
      <c r="D159" s="36">
        <v>2300</v>
      </c>
      <c r="E159" s="154">
        <v>642943</v>
      </c>
      <c r="F159" s="154">
        <v>408112</v>
      </c>
      <c r="G159" s="39">
        <v>-1615</v>
      </c>
      <c r="H159" s="39"/>
      <c r="I159" s="38" t="s">
        <v>377</v>
      </c>
      <c r="J159" s="40">
        <v>0</v>
      </c>
      <c r="K159" s="41"/>
      <c r="L159" s="42"/>
      <c r="M159" s="12"/>
      <c r="N159" s="43" t="s">
        <v>153</v>
      </c>
      <c r="O159" s="44" t="s">
        <v>166</v>
      </c>
    </row>
    <row r="160" spans="1:16" x14ac:dyDescent="0.25">
      <c r="A160" s="95" t="s">
        <v>378</v>
      </c>
      <c r="B160" s="113" t="s">
        <v>379</v>
      </c>
      <c r="C160" s="35">
        <v>900</v>
      </c>
      <c r="D160" s="36">
        <v>900</v>
      </c>
      <c r="E160" s="154">
        <v>640311</v>
      </c>
      <c r="F160" s="154">
        <v>408112</v>
      </c>
      <c r="G160" s="39">
        <v>-765</v>
      </c>
      <c r="H160" s="39"/>
      <c r="I160" s="38"/>
      <c r="J160" s="40"/>
      <c r="K160" s="41"/>
      <c r="L160" s="42"/>
      <c r="M160" s="12"/>
      <c r="N160" s="43" t="s">
        <v>153</v>
      </c>
      <c r="O160" s="44" t="s">
        <v>166</v>
      </c>
    </row>
    <row r="161" spans="1:15" x14ac:dyDescent="0.25">
      <c r="A161" s="95" t="s">
        <v>380</v>
      </c>
      <c r="B161" s="113" t="s">
        <v>381</v>
      </c>
      <c r="C161" s="45" t="s">
        <v>69</v>
      </c>
      <c r="D161" s="46"/>
      <c r="E161" s="154">
        <v>640808</v>
      </c>
      <c r="F161" s="154">
        <v>408112</v>
      </c>
      <c r="G161" s="39">
        <v>0</v>
      </c>
      <c r="H161" s="39"/>
      <c r="I161" s="38"/>
      <c r="J161" s="40"/>
      <c r="K161" s="41"/>
      <c r="L161" s="42"/>
      <c r="M161" s="12"/>
      <c r="N161" s="43" t="s">
        <v>382</v>
      </c>
      <c r="O161" s="44" t="s">
        <v>166</v>
      </c>
    </row>
    <row r="162" spans="1:15" x14ac:dyDescent="0.25">
      <c r="A162" s="111" t="s">
        <v>383</v>
      </c>
      <c r="B162" s="113" t="s">
        <v>384</v>
      </c>
      <c r="C162" s="35">
        <v>900</v>
      </c>
      <c r="D162" s="36">
        <v>900</v>
      </c>
      <c r="E162" s="154">
        <v>640580</v>
      </c>
      <c r="F162" s="154">
        <v>408112</v>
      </c>
      <c r="G162" s="39">
        <v>0</v>
      </c>
      <c r="H162" s="39"/>
      <c r="I162" s="38"/>
      <c r="J162" s="40"/>
      <c r="K162" s="41"/>
      <c r="L162" s="42"/>
      <c r="M162" s="12"/>
      <c r="N162" s="43" t="s">
        <v>34</v>
      </c>
      <c r="O162" s="44" t="s">
        <v>166</v>
      </c>
    </row>
    <row r="163" spans="1:15" x14ac:dyDescent="0.25">
      <c r="A163" s="111" t="s">
        <v>385</v>
      </c>
      <c r="B163" s="113" t="s">
        <v>386</v>
      </c>
      <c r="C163" s="35">
        <v>1200</v>
      </c>
      <c r="D163" s="36">
        <v>1200</v>
      </c>
      <c r="E163" s="154">
        <v>642277</v>
      </c>
      <c r="F163" s="154">
        <v>408112</v>
      </c>
      <c r="G163" s="39">
        <v>0</v>
      </c>
      <c r="H163" s="39"/>
      <c r="I163" s="38"/>
      <c r="J163" s="40"/>
      <c r="K163" s="41"/>
      <c r="L163" s="42"/>
      <c r="M163" s="12"/>
      <c r="N163" s="43" t="s">
        <v>51</v>
      </c>
      <c r="O163" s="44" t="s">
        <v>166</v>
      </c>
    </row>
    <row r="164" spans="1:15" x14ac:dyDescent="0.25">
      <c r="A164" s="105" t="s">
        <v>387</v>
      </c>
      <c r="B164" s="113" t="s">
        <v>388</v>
      </c>
      <c r="C164" s="35">
        <v>5000</v>
      </c>
      <c r="D164" s="36">
        <v>5000</v>
      </c>
      <c r="E164" s="154">
        <v>640571</v>
      </c>
      <c r="F164" s="154">
        <v>408112</v>
      </c>
      <c r="G164" s="39">
        <v>1.0000000000218279E-2</v>
      </c>
      <c r="H164" s="39"/>
      <c r="I164" s="38"/>
      <c r="J164" s="40"/>
      <c r="K164" s="41"/>
      <c r="L164" s="42"/>
      <c r="M164" s="12"/>
      <c r="N164" s="43" t="s">
        <v>34</v>
      </c>
      <c r="O164" s="44" t="s">
        <v>166</v>
      </c>
    </row>
    <row r="165" spans="1:15" x14ac:dyDescent="0.25">
      <c r="A165" s="105" t="s">
        <v>389</v>
      </c>
      <c r="B165" s="113" t="s">
        <v>390</v>
      </c>
      <c r="C165" s="35">
        <v>700</v>
      </c>
      <c r="D165" s="36">
        <v>700</v>
      </c>
      <c r="E165" s="154">
        <v>640581</v>
      </c>
      <c r="F165" s="154">
        <v>408112</v>
      </c>
      <c r="G165" s="39">
        <v>250</v>
      </c>
      <c r="H165" s="39"/>
      <c r="I165" s="38"/>
      <c r="J165" s="40"/>
      <c r="K165" s="41"/>
      <c r="L165" s="42"/>
      <c r="M165" s="12"/>
      <c r="N165" s="43" t="s">
        <v>34</v>
      </c>
      <c r="O165" s="44" t="s">
        <v>166</v>
      </c>
    </row>
    <row r="166" spans="1:15" x14ac:dyDescent="0.25">
      <c r="A166" s="95" t="s">
        <v>391</v>
      </c>
      <c r="B166" s="113" t="s">
        <v>392</v>
      </c>
      <c r="C166" s="35">
        <v>500</v>
      </c>
      <c r="D166" s="36">
        <v>500</v>
      </c>
      <c r="E166" s="154">
        <v>640582</v>
      </c>
      <c r="F166" s="154">
        <v>408112</v>
      </c>
      <c r="G166" s="39">
        <v>0</v>
      </c>
      <c r="H166" s="39"/>
      <c r="I166" s="38"/>
      <c r="J166" s="40"/>
      <c r="K166" s="41"/>
      <c r="L166" s="42"/>
      <c r="M166" s="12"/>
      <c r="N166" s="43" t="s">
        <v>51</v>
      </c>
      <c r="O166" s="44" t="s">
        <v>166</v>
      </c>
    </row>
    <row r="167" spans="1:15" x14ac:dyDescent="0.25">
      <c r="A167" s="105" t="s">
        <v>393</v>
      </c>
      <c r="B167" s="113" t="s">
        <v>394</v>
      </c>
      <c r="C167" s="35">
        <v>10000</v>
      </c>
      <c r="D167" s="36">
        <v>10000</v>
      </c>
      <c r="E167" s="154">
        <v>648216</v>
      </c>
      <c r="F167" s="154">
        <v>408112</v>
      </c>
      <c r="G167" s="39">
        <v>151.78999999999905</v>
      </c>
      <c r="H167" s="39"/>
      <c r="I167" s="38"/>
      <c r="J167" s="40"/>
      <c r="K167" s="41"/>
      <c r="L167" s="42"/>
      <c r="M167" s="12"/>
      <c r="N167" s="43" t="s">
        <v>346</v>
      </c>
      <c r="O167" s="44" t="s">
        <v>166</v>
      </c>
    </row>
    <row r="168" spans="1:15" s="12" customFormat="1" x14ac:dyDescent="0.25">
      <c r="A168" s="95" t="s">
        <v>395</v>
      </c>
      <c r="B168" s="113" t="s">
        <v>396</v>
      </c>
      <c r="C168" s="35">
        <v>700</v>
      </c>
      <c r="D168" s="36">
        <v>700</v>
      </c>
      <c r="E168" s="154">
        <v>640599</v>
      </c>
      <c r="F168" s="154">
        <v>408112</v>
      </c>
      <c r="G168" s="39">
        <v>300</v>
      </c>
      <c r="H168" s="39"/>
      <c r="I168" s="38"/>
      <c r="J168" s="40"/>
      <c r="K168" s="41"/>
      <c r="L168" s="42"/>
      <c r="N168" s="43" t="s">
        <v>51</v>
      </c>
      <c r="O168" s="44" t="s">
        <v>166</v>
      </c>
    </row>
    <row r="169" spans="1:15" s="12" customFormat="1" x14ac:dyDescent="0.25">
      <c r="A169" s="93" t="s">
        <v>397</v>
      </c>
      <c r="B169" s="113" t="s">
        <v>398</v>
      </c>
      <c r="C169" s="35">
        <v>500</v>
      </c>
      <c r="D169" s="36">
        <v>500</v>
      </c>
      <c r="E169" s="154">
        <v>642300</v>
      </c>
      <c r="F169" s="154">
        <v>408112</v>
      </c>
      <c r="G169" s="39">
        <v>0</v>
      </c>
      <c r="H169" s="39"/>
      <c r="I169" s="38"/>
      <c r="J169" s="40"/>
      <c r="K169" s="41"/>
      <c r="L169" s="42"/>
      <c r="N169" s="43" t="s">
        <v>51</v>
      </c>
      <c r="O169" s="44" t="s">
        <v>166</v>
      </c>
    </row>
    <row r="170" spans="1:15" s="12" customFormat="1" x14ac:dyDescent="0.25">
      <c r="A170" s="95" t="s">
        <v>399</v>
      </c>
      <c r="B170" s="113" t="s">
        <v>400</v>
      </c>
      <c r="C170" s="35">
        <v>2700</v>
      </c>
      <c r="D170" s="36">
        <v>2700</v>
      </c>
      <c r="E170" s="154">
        <v>645030</v>
      </c>
      <c r="F170" s="154">
        <v>408112</v>
      </c>
      <c r="G170" s="39">
        <v>400</v>
      </c>
      <c r="H170" s="39"/>
      <c r="I170" s="38"/>
      <c r="J170" s="40"/>
      <c r="K170" s="41"/>
      <c r="L170" s="42"/>
      <c r="N170" s="43" t="s">
        <v>34</v>
      </c>
      <c r="O170" s="44" t="s">
        <v>166</v>
      </c>
    </row>
    <row r="171" spans="1:15" s="12" customFormat="1" x14ac:dyDescent="0.25">
      <c r="A171" s="95" t="s">
        <v>401</v>
      </c>
      <c r="B171" s="113" t="s">
        <v>402</v>
      </c>
      <c r="C171" s="35">
        <v>11000</v>
      </c>
      <c r="D171" s="36">
        <v>11000</v>
      </c>
      <c r="E171" s="154">
        <v>640391</v>
      </c>
      <c r="F171" s="154">
        <v>408112</v>
      </c>
      <c r="G171" s="39">
        <v>645</v>
      </c>
      <c r="H171" s="39"/>
      <c r="I171" s="38" t="s">
        <v>403</v>
      </c>
      <c r="J171" s="40">
        <v>0</v>
      </c>
      <c r="K171" s="41"/>
      <c r="L171" s="42"/>
      <c r="N171" s="43" t="s">
        <v>313</v>
      </c>
      <c r="O171" s="44" t="s">
        <v>166</v>
      </c>
    </row>
    <row r="172" spans="1:15" s="12" customFormat="1" x14ac:dyDescent="0.25">
      <c r="A172" s="95" t="s">
        <v>404</v>
      </c>
      <c r="B172" s="113" t="s">
        <v>405</v>
      </c>
      <c r="C172" s="35">
        <v>1900</v>
      </c>
      <c r="D172" s="36">
        <v>1900</v>
      </c>
      <c r="E172" s="154">
        <v>645031</v>
      </c>
      <c r="F172" s="154">
        <v>408112</v>
      </c>
      <c r="G172" s="39">
        <v>0</v>
      </c>
      <c r="H172" s="39"/>
      <c r="I172" s="38" t="s">
        <v>406</v>
      </c>
      <c r="J172" s="40">
        <v>0</v>
      </c>
      <c r="K172" s="41"/>
      <c r="L172" s="42"/>
      <c r="N172" s="43" t="s">
        <v>34</v>
      </c>
      <c r="O172" s="44" t="s">
        <v>166</v>
      </c>
    </row>
    <row r="173" spans="1:15" s="12" customFormat="1" x14ac:dyDescent="0.25">
      <c r="A173" s="95" t="s">
        <v>407</v>
      </c>
      <c r="B173" s="113" t="s">
        <v>408</v>
      </c>
      <c r="C173" s="35">
        <v>1300</v>
      </c>
      <c r="D173" s="36">
        <v>1300</v>
      </c>
      <c r="E173" s="154">
        <v>642082</v>
      </c>
      <c r="F173" s="154">
        <v>408112</v>
      </c>
      <c r="G173" s="39">
        <v>0</v>
      </c>
      <c r="H173" s="39"/>
      <c r="I173" s="38"/>
      <c r="J173" s="40"/>
      <c r="K173" s="41"/>
      <c r="L173" s="42"/>
      <c r="N173" s="43" t="s">
        <v>153</v>
      </c>
      <c r="O173" s="44" t="s">
        <v>166</v>
      </c>
    </row>
    <row r="174" spans="1:15" s="12" customFormat="1" x14ac:dyDescent="0.25">
      <c r="A174" s="95" t="s">
        <v>409</v>
      </c>
      <c r="B174" s="113" t="s">
        <v>410</v>
      </c>
      <c r="C174" s="35">
        <v>4900</v>
      </c>
      <c r="D174" s="36">
        <v>4900</v>
      </c>
      <c r="E174" s="154">
        <v>640347</v>
      </c>
      <c r="F174" s="154">
        <v>408112</v>
      </c>
      <c r="G174" s="39">
        <v>300</v>
      </c>
      <c r="H174" s="39"/>
      <c r="I174" s="38"/>
      <c r="J174" s="40"/>
      <c r="K174" s="41"/>
      <c r="L174" s="42"/>
      <c r="N174" s="43" t="s">
        <v>153</v>
      </c>
      <c r="O174" s="44" t="s">
        <v>166</v>
      </c>
    </row>
    <row r="175" spans="1:15" s="12" customFormat="1" x14ac:dyDescent="0.25">
      <c r="A175" s="95" t="s">
        <v>411</v>
      </c>
      <c r="B175" s="113" t="s">
        <v>412</v>
      </c>
      <c r="C175" s="35">
        <v>30100</v>
      </c>
      <c r="D175" s="36">
        <v>30100</v>
      </c>
      <c r="E175" s="154">
        <v>642328</v>
      </c>
      <c r="F175" s="154">
        <v>408112</v>
      </c>
      <c r="G175" s="39">
        <v>109135.44</v>
      </c>
      <c r="H175" s="39"/>
      <c r="I175" s="38" t="s">
        <v>413</v>
      </c>
      <c r="J175" s="40">
        <v>415338.72</v>
      </c>
      <c r="K175" s="41"/>
      <c r="L175" s="42"/>
      <c r="N175" s="43" t="s">
        <v>346</v>
      </c>
      <c r="O175" s="44" t="s">
        <v>166</v>
      </c>
    </row>
    <row r="176" spans="1:15" s="12" customFormat="1" x14ac:dyDescent="0.25">
      <c r="A176" s="95" t="s">
        <v>414</v>
      </c>
      <c r="B176" s="113" t="s">
        <v>415</v>
      </c>
      <c r="C176" s="35">
        <v>1300</v>
      </c>
      <c r="D176" s="36">
        <v>1300</v>
      </c>
      <c r="E176" s="154">
        <v>647192</v>
      </c>
      <c r="F176" s="154">
        <v>408112</v>
      </c>
      <c r="G176" s="39">
        <v>0</v>
      </c>
      <c r="H176" s="39"/>
      <c r="I176" s="38"/>
      <c r="J176" s="40"/>
      <c r="K176" s="41"/>
      <c r="L176" s="42"/>
      <c r="N176" s="43" t="s">
        <v>51</v>
      </c>
      <c r="O176" s="44" t="s">
        <v>166</v>
      </c>
    </row>
    <row r="177" spans="1:15" s="12" customFormat="1" x14ac:dyDescent="0.25">
      <c r="A177" s="117" t="s">
        <v>416</v>
      </c>
      <c r="B177" s="113" t="s">
        <v>417</v>
      </c>
      <c r="C177" s="35">
        <v>52300</v>
      </c>
      <c r="D177" s="36">
        <v>52300</v>
      </c>
      <c r="E177" s="154">
        <v>647189</v>
      </c>
      <c r="F177" s="154">
        <v>408112</v>
      </c>
      <c r="G177" s="39">
        <v>26885.19</v>
      </c>
      <c r="H177" s="39"/>
      <c r="I177" s="38"/>
      <c r="J177" s="40"/>
      <c r="K177" s="41"/>
      <c r="L177" s="42"/>
      <c r="N177" s="43" t="s">
        <v>176</v>
      </c>
      <c r="O177" s="44" t="s">
        <v>166</v>
      </c>
    </row>
    <row r="178" spans="1:15" s="12" customFormat="1" x14ac:dyDescent="0.25">
      <c r="A178" s="95" t="s">
        <v>418</v>
      </c>
      <c r="B178" s="113" t="s">
        <v>419</v>
      </c>
      <c r="C178" s="35">
        <v>2400</v>
      </c>
      <c r="D178" s="36">
        <v>2400</v>
      </c>
      <c r="E178" s="154">
        <v>663310</v>
      </c>
      <c r="F178" s="154">
        <v>408112</v>
      </c>
      <c r="G178" s="39">
        <v>0</v>
      </c>
      <c r="H178" s="39"/>
      <c r="I178" s="38" t="s">
        <v>420</v>
      </c>
      <c r="J178" s="40">
        <v>0</v>
      </c>
      <c r="K178" s="41"/>
      <c r="L178" s="42"/>
      <c r="N178" s="43" t="s">
        <v>51</v>
      </c>
      <c r="O178" s="44" t="s">
        <v>166</v>
      </c>
    </row>
    <row r="179" spans="1:15" s="12" customFormat="1" x14ac:dyDescent="0.25">
      <c r="A179" s="95" t="s">
        <v>421</v>
      </c>
      <c r="B179" s="113" t="s">
        <v>422</v>
      </c>
      <c r="C179" s="35">
        <v>2400</v>
      </c>
      <c r="D179" s="36">
        <v>2400</v>
      </c>
      <c r="E179" s="154">
        <v>642388</v>
      </c>
      <c r="F179" s="154">
        <v>408112</v>
      </c>
      <c r="G179" s="39">
        <v>0</v>
      </c>
      <c r="H179" s="39"/>
      <c r="I179" s="38" t="s">
        <v>423</v>
      </c>
      <c r="J179" s="40">
        <v>0</v>
      </c>
      <c r="K179" s="41"/>
      <c r="L179" s="42"/>
      <c r="N179" s="43" t="s">
        <v>51</v>
      </c>
      <c r="O179" s="44" t="s">
        <v>166</v>
      </c>
    </row>
    <row r="180" spans="1:15" s="12" customFormat="1" x14ac:dyDescent="0.25">
      <c r="A180" s="95" t="s">
        <v>424</v>
      </c>
      <c r="B180" s="113" t="s">
        <v>425</v>
      </c>
      <c r="C180" s="45" t="s">
        <v>426</v>
      </c>
      <c r="D180" s="46"/>
      <c r="E180" s="154">
        <v>663318</v>
      </c>
      <c r="F180" s="154">
        <v>408112</v>
      </c>
      <c r="G180" s="39">
        <v>0</v>
      </c>
      <c r="H180" s="39"/>
      <c r="I180" s="38" t="s">
        <v>427</v>
      </c>
      <c r="J180" s="40">
        <v>0</v>
      </c>
      <c r="K180" s="41"/>
      <c r="L180" s="42"/>
      <c r="N180" s="43" t="s">
        <v>34</v>
      </c>
      <c r="O180" s="44" t="s">
        <v>166</v>
      </c>
    </row>
    <row r="181" spans="1:15" s="12" customFormat="1" x14ac:dyDescent="0.25">
      <c r="A181" s="95" t="s">
        <v>428</v>
      </c>
      <c r="B181" s="113" t="s">
        <v>429</v>
      </c>
      <c r="C181" s="35">
        <v>1300</v>
      </c>
      <c r="D181" s="36">
        <v>1300</v>
      </c>
      <c r="E181" s="154">
        <v>663319</v>
      </c>
      <c r="F181" s="154">
        <v>408112</v>
      </c>
      <c r="G181" s="39">
        <v>0</v>
      </c>
      <c r="H181" s="39"/>
      <c r="I181" s="38" t="s">
        <v>430</v>
      </c>
      <c r="J181" s="40">
        <v>0</v>
      </c>
      <c r="K181" s="41"/>
      <c r="L181" s="42"/>
      <c r="N181" s="43" t="s">
        <v>34</v>
      </c>
      <c r="O181" s="44" t="s">
        <v>166</v>
      </c>
    </row>
    <row r="182" spans="1:15" s="12" customFormat="1" x14ac:dyDescent="0.25">
      <c r="A182" s="118" t="s">
        <v>431</v>
      </c>
      <c r="B182" s="113" t="s">
        <v>432</v>
      </c>
      <c r="C182" s="35">
        <v>17200</v>
      </c>
      <c r="D182" s="36">
        <v>17200</v>
      </c>
      <c r="E182" s="154">
        <v>640701</v>
      </c>
      <c r="F182" s="154">
        <v>408112</v>
      </c>
      <c r="G182" s="39">
        <v>3460.5199999999995</v>
      </c>
      <c r="H182" s="39"/>
      <c r="I182" s="38"/>
      <c r="J182" s="40"/>
      <c r="K182" s="41"/>
      <c r="L182" s="42"/>
      <c r="N182" s="43" t="s">
        <v>180</v>
      </c>
      <c r="O182" s="44" t="s">
        <v>166</v>
      </c>
    </row>
    <row r="183" spans="1:15" s="12" customFormat="1" x14ac:dyDescent="0.25">
      <c r="A183" s="118" t="s">
        <v>433</v>
      </c>
      <c r="B183" s="113" t="s">
        <v>434</v>
      </c>
      <c r="C183" s="35">
        <v>1200</v>
      </c>
      <c r="D183" s="36">
        <v>1200</v>
      </c>
      <c r="E183" s="154">
        <v>647221</v>
      </c>
      <c r="F183" s="154">
        <v>408112</v>
      </c>
      <c r="G183" s="39">
        <v>1717.3000000000002</v>
      </c>
      <c r="H183" s="39"/>
      <c r="I183" s="38" t="s">
        <v>435</v>
      </c>
      <c r="J183" s="40">
        <v>0</v>
      </c>
      <c r="K183" s="41"/>
      <c r="L183" s="42"/>
      <c r="N183" s="43" t="s">
        <v>153</v>
      </c>
      <c r="O183" s="44" t="s">
        <v>166</v>
      </c>
    </row>
    <row r="184" spans="1:15" s="12" customFormat="1" x14ac:dyDescent="0.25">
      <c r="A184" s="119" t="s">
        <v>436</v>
      </c>
      <c r="B184" s="113" t="s">
        <v>437</v>
      </c>
      <c r="C184" s="35">
        <v>4700</v>
      </c>
      <c r="D184" s="36">
        <v>4700</v>
      </c>
      <c r="E184" s="154">
        <v>645322</v>
      </c>
      <c r="F184" s="154">
        <v>408112</v>
      </c>
      <c r="G184" s="39">
        <v>2500</v>
      </c>
      <c r="H184" s="39"/>
      <c r="I184" s="38" t="s">
        <v>438</v>
      </c>
      <c r="J184" s="40">
        <v>0</v>
      </c>
      <c r="K184" s="41"/>
      <c r="L184" s="42"/>
      <c r="N184" s="43" t="s">
        <v>51</v>
      </c>
      <c r="O184" s="44" t="s">
        <v>166</v>
      </c>
    </row>
    <row r="185" spans="1:15" s="12" customFormat="1" x14ac:dyDescent="0.25">
      <c r="A185" s="119" t="s">
        <v>439</v>
      </c>
      <c r="B185" s="113" t="s">
        <v>440</v>
      </c>
      <c r="C185" s="35">
        <v>97000</v>
      </c>
      <c r="D185" s="36">
        <v>97000</v>
      </c>
      <c r="E185" s="154">
        <v>647249</v>
      </c>
      <c r="F185" s="154">
        <v>408112</v>
      </c>
      <c r="G185" s="39">
        <v>22900</v>
      </c>
      <c r="H185" s="39"/>
      <c r="I185" s="38" t="s">
        <v>441</v>
      </c>
      <c r="J185" s="40">
        <v>0</v>
      </c>
      <c r="K185" s="41"/>
      <c r="L185" s="42"/>
      <c r="N185" s="43" t="s">
        <v>51</v>
      </c>
      <c r="O185" s="44" t="s">
        <v>166</v>
      </c>
    </row>
    <row r="186" spans="1:15" s="12" customFormat="1" x14ac:dyDescent="0.25">
      <c r="A186" s="120" t="s">
        <v>442</v>
      </c>
      <c r="B186" s="113" t="s">
        <v>443</v>
      </c>
      <c r="C186" s="45" t="s">
        <v>426</v>
      </c>
      <c r="D186" s="46"/>
      <c r="E186" s="154">
        <v>647574</v>
      </c>
      <c r="F186" s="154">
        <v>408112</v>
      </c>
      <c r="G186" s="39">
        <v>1200</v>
      </c>
      <c r="H186" s="39"/>
      <c r="I186" s="38"/>
      <c r="J186" s="40"/>
      <c r="K186" s="41"/>
      <c r="L186" s="42"/>
      <c r="N186" s="43" t="s">
        <v>34</v>
      </c>
      <c r="O186" s="44" t="s">
        <v>166</v>
      </c>
    </row>
    <row r="187" spans="1:15" s="12" customFormat="1" x14ac:dyDescent="0.25">
      <c r="A187" s="120" t="s">
        <v>444</v>
      </c>
      <c r="B187" s="113" t="s">
        <v>445</v>
      </c>
      <c r="C187" s="35">
        <v>3500</v>
      </c>
      <c r="D187" s="36">
        <v>3500</v>
      </c>
      <c r="E187" s="154">
        <v>647620</v>
      </c>
      <c r="F187" s="154">
        <v>408112</v>
      </c>
      <c r="G187" s="39">
        <v>0</v>
      </c>
      <c r="H187" s="39"/>
      <c r="I187" s="38" t="s">
        <v>446</v>
      </c>
      <c r="J187" s="40">
        <v>0</v>
      </c>
      <c r="K187" s="41"/>
      <c r="L187" s="42"/>
      <c r="N187" s="43" t="s">
        <v>110</v>
      </c>
      <c r="O187" s="44" t="s">
        <v>166</v>
      </c>
    </row>
    <row r="188" spans="1:15" s="12" customFormat="1" x14ac:dyDescent="0.25">
      <c r="A188" s="120" t="s">
        <v>447</v>
      </c>
      <c r="B188" s="113" t="s">
        <v>448</v>
      </c>
      <c r="C188" s="35">
        <v>1600</v>
      </c>
      <c r="D188" s="36">
        <v>1600</v>
      </c>
      <c r="E188" s="154">
        <v>648950</v>
      </c>
      <c r="F188" s="154">
        <v>408112</v>
      </c>
      <c r="G188" s="39">
        <v>2963</v>
      </c>
      <c r="H188" s="39"/>
      <c r="I188" s="38" t="s">
        <v>449</v>
      </c>
      <c r="J188" s="40">
        <v>0.25</v>
      </c>
      <c r="K188" s="41"/>
      <c r="L188" s="42"/>
      <c r="N188" s="43" t="s">
        <v>34</v>
      </c>
      <c r="O188" s="44" t="s">
        <v>166</v>
      </c>
    </row>
    <row r="189" spans="1:15" s="12" customFormat="1" x14ac:dyDescent="0.25">
      <c r="A189" s="120" t="s">
        <v>450</v>
      </c>
      <c r="B189" s="113" t="s">
        <v>451</v>
      </c>
      <c r="C189" s="35">
        <v>800</v>
      </c>
      <c r="D189" s="36">
        <v>800</v>
      </c>
      <c r="E189" s="154">
        <v>647571</v>
      </c>
      <c r="F189" s="154">
        <v>408112</v>
      </c>
      <c r="G189" s="39">
        <v>0</v>
      </c>
      <c r="H189" s="39"/>
      <c r="I189" s="38"/>
      <c r="J189" s="40"/>
      <c r="K189" s="41"/>
      <c r="L189" s="42"/>
      <c r="N189" s="43" t="s">
        <v>313</v>
      </c>
      <c r="O189" s="44" t="s">
        <v>166</v>
      </c>
    </row>
    <row r="190" spans="1:15" s="12" customFormat="1" x14ac:dyDescent="0.25">
      <c r="A190" s="120" t="s">
        <v>452</v>
      </c>
      <c r="B190" s="113" t="s">
        <v>453</v>
      </c>
      <c r="C190" s="35">
        <v>3200</v>
      </c>
      <c r="D190" s="36">
        <v>3200</v>
      </c>
      <c r="E190" s="154">
        <v>647621</v>
      </c>
      <c r="F190" s="154">
        <v>408112</v>
      </c>
      <c r="G190" s="39">
        <v>953.85000000000036</v>
      </c>
      <c r="H190" s="39"/>
      <c r="I190" s="38" t="s">
        <v>454</v>
      </c>
      <c r="J190" s="40">
        <v>-1000</v>
      </c>
      <c r="K190" s="41"/>
      <c r="L190" s="42"/>
      <c r="N190" s="43" t="s">
        <v>34</v>
      </c>
      <c r="O190" s="44" t="s">
        <v>166</v>
      </c>
    </row>
    <row r="191" spans="1:15" s="12" customFormat="1" x14ac:dyDescent="0.25">
      <c r="A191" s="120" t="s">
        <v>455</v>
      </c>
      <c r="B191" s="113" t="s">
        <v>456</v>
      </c>
      <c r="C191" s="35">
        <v>800</v>
      </c>
      <c r="D191" s="36">
        <v>800</v>
      </c>
      <c r="E191" s="154">
        <v>643397</v>
      </c>
      <c r="F191" s="154">
        <v>408112</v>
      </c>
      <c r="G191" s="39">
        <v>2145.5</v>
      </c>
      <c r="H191" s="39"/>
      <c r="I191" s="38" t="s">
        <v>457</v>
      </c>
      <c r="J191" s="40">
        <v>0</v>
      </c>
      <c r="K191" s="41"/>
      <c r="L191" s="42"/>
      <c r="N191" s="43" t="s">
        <v>34</v>
      </c>
      <c r="O191" s="44" t="s">
        <v>166</v>
      </c>
    </row>
    <row r="192" spans="1:15" s="12" customFormat="1" x14ac:dyDescent="0.25">
      <c r="A192" s="120" t="s">
        <v>458</v>
      </c>
      <c r="B192" s="113" t="s">
        <v>459</v>
      </c>
      <c r="C192" s="35">
        <v>1100</v>
      </c>
      <c r="D192" s="36">
        <v>1100</v>
      </c>
      <c r="E192" s="154">
        <v>647570</v>
      </c>
      <c r="F192" s="154">
        <v>408112</v>
      </c>
      <c r="G192" s="39">
        <v>0</v>
      </c>
      <c r="H192" s="39"/>
      <c r="I192" s="38" t="s">
        <v>460</v>
      </c>
      <c r="J192" s="40">
        <v>0</v>
      </c>
      <c r="K192" s="41"/>
      <c r="L192" s="42"/>
      <c r="N192" s="43" t="s">
        <v>34</v>
      </c>
      <c r="O192" s="44" t="s">
        <v>166</v>
      </c>
    </row>
    <row r="193" spans="1:15" s="12" customFormat="1" x14ac:dyDescent="0.25">
      <c r="A193" s="120" t="s">
        <v>461</v>
      </c>
      <c r="B193" s="113" t="s">
        <v>462</v>
      </c>
      <c r="C193" s="35">
        <v>2300</v>
      </c>
      <c r="D193" s="36">
        <v>2300</v>
      </c>
      <c r="E193" s="154">
        <v>647565</v>
      </c>
      <c r="F193" s="154">
        <v>408112</v>
      </c>
      <c r="G193" s="39">
        <v>0</v>
      </c>
      <c r="H193" s="39"/>
      <c r="I193" s="38" t="s">
        <v>463</v>
      </c>
      <c r="J193" s="40">
        <v>0</v>
      </c>
      <c r="K193" s="41"/>
      <c r="L193" s="42"/>
      <c r="N193" s="43" t="s">
        <v>34</v>
      </c>
      <c r="O193" s="44" t="s">
        <v>166</v>
      </c>
    </row>
    <row r="194" spans="1:15" s="12" customFormat="1" x14ac:dyDescent="0.25">
      <c r="A194" s="120" t="s">
        <v>464</v>
      </c>
      <c r="B194" s="113" t="s">
        <v>465</v>
      </c>
      <c r="C194" s="45" t="s">
        <v>69</v>
      </c>
      <c r="D194" s="46"/>
      <c r="E194" s="154">
        <v>643404</v>
      </c>
      <c r="F194" s="154">
        <v>408112</v>
      </c>
      <c r="G194" s="39">
        <v>0</v>
      </c>
      <c r="H194" s="39"/>
      <c r="I194" s="38" t="s">
        <v>466</v>
      </c>
      <c r="J194" s="40">
        <v>0</v>
      </c>
      <c r="K194" s="41"/>
      <c r="L194" s="42"/>
      <c r="N194" s="43" t="s">
        <v>110</v>
      </c>
      <c r="O194" s="44" t="s">
        <v>166</v>
      </c>
    </row>
    <row r="195" spans="1:15" s="12" customFormat="1" x14ac:dyDescent="0.25">
      <c r="A195" s="121" t="s">
        <v>467</v>
      </c>
      <c r="B195" s="122" t="s">
        <v>468</v>
      </c>
      <c r="C195" s="35">
        <v>2000</v>
      </c>
      <c r="D195" s="36">
        <v>2000</v>
      </c>
      <c r="E195" s="154">
        <v>642977</v>
      </c>
      <c r="F195" s="154">
        <v>408112</v>
      </c>
      <c r="G195" s="39">
        <v>1262</v>
      </c>
      <c r="H195" s="39"/>
      <c r="I195" s="38"/>
      <c r="J195" s="40"/>
      <c r="K195" s="41"/>
      <c r="L195" s="42"/>
      <c r="N195" s="43" t="s">
        <v>180</v>
      </c>
      <c r="O195" s="44" t="s">
        <v>166</v>
      </c>
    </row>
    <row r="196" spans="1:15" s="12" customFormat="1" x14ac:dyDescent="0.25">
      <c r="A196" s="120" t="s">
        <v>469</v>
      </c>
      <c r="B196" s="113" t="s">
        <v>470</v>
      </c>
      <c r="C196" s="35">
        <v>2900</v>
      </c>
      <c r="D196" s="36">
        <v>2900</v>
      </c>
      <c r="E196" s="154">
        <v>640807</v>
      </c>
      <c r="F196" s="154">
        <v>408112</v>
      </c>
      <c r="G196" s="39">
        <v>0</v>
      </c>
      <c r="H196" s="39"/>
      <c r="I196" s="38"/>
      <c r="J196" s="40"/>
      <c r="K196" s="41"/>
      <c r="L196" s="42"/>
      <c r="N196" s="43" t="s">
        <v>34</v>
      </c>
      <c r="O196" s="44" t="s">
        <v>166</v>
      </c>
    </row>
    <row r="197" spans="1:15" x14ac:dyDescent="0.25">
      <c r="A197" s="120" t="s">
        <v>471</v>
      </c>
      <c r="B197" s="113" t="s">
        <v>472</v>
      </c>
      <c r="C197" s="35">
        <v>600</v>
      </c>
      <c r="D197" s="36">
        <v>600</v>
      </c>
      <c r="E197" s="154">
        <v>647818</v>
      </c>
      <c r="F197" s="154">
        <v>408112</v>
      </c>
      <c r="G197" s="39">
        <v>0</v>
      </c>
      <c r="H197" s="39"/>
      <c r="I197" s="38" t="s">
        <v>473</v>
      </c>
      <c r="J197" s="40">
        <v>0</v>
      </c>
      <c r="K197" s="41"/>
      <c r="L197" s="42"/>
      <c r="M197" s="12"/>
      <c r="N197" s="43" t="s">
        <v>34</v>
      </c>
      <c r="O197" s="44" t="s">
        <v>166</v>
      </c>
    </row>
    <row r="198" spans="1:15" s="12" customFormat="1" x14ac:dyDescent="0.25">
      <c r="A198" s="120" t="s">
        <v>474</v>
      </c>
      <c r="B198" s="113" t="s">
        <v>475</v>
      </c>
      <c r="C198" s="35">
        <v>800</v>
      </c>
      <c r="D198" s="36">
        <v>800</v>
      </c>
      <c r="E198" s="154">
        <v>647422</v>
      </c>
      <c r="F198" s="154">
        <v>408112</v>
      </c>
      <c r="G198" s="39">
        <v>0</v>
      </c>
      <c r="H198" s="39"/>
      <c r="I198" s="38" t="s">
        <v>476</v>
      </c>
      <c r="J198" s="40">
        <v>0</v>
      </c>
      <c r="K198" s="41"/>
      <c r="L198" s="42"/>
      <c r="N198" s="43" t="s">
        <v>34</v>
      </c>
      <c r="O198" s="44" t="s">
        <v>166</v>
      </c>
    </row>
    <row r="199" spans="1:15" s="12" customFormat="1" x14ac:dyDescent="0.25">
      <c r="A199" s="120" t="s">
        <v>477</v>
      </c>
      <c r="B199" s="113" t="s">
        <v>478</v>
      </c>
      <c r="C199" s="35">
        <v>1600</v>
      </c>
      <c r="D199" s="36">
        <v>1600</v>
      </c>
      <c r="E199" s="154">
        <v>642880</v>
      </c>
      <c r="F199" s="154">
        <v>408112</v>
      </c>
      <c r="G199" s="39">
        <v>0</v>
      </c>
      <c r="H199" s="39"/>
      <c r="I199" s="38"/>
      <c r="J199" s="40"/>
      <c r="K199" s="41"/>
      <c r="L199" s="42"/>
      <c r="N199" s="43" t="s">
        <v>237</v>
      </c>
      <c r="O199" s="44" t="s">
        <v>166</v>
      </c>
    </row>
    <row r="200" spans="1:15" s="12" customFormat="1" x14ac:dyDescent="0.25">
      <c r="A200" s="120" t="s">
        <v>479</v>
      </c>
      <c r="B200" s="113" t="s">
        <v>480</v>
      </c>
      <c r="C200" s="35">
        <v>800</v>
      </c>
      <c r="D200" s="36">
        <v>800</v>
      </c>
      <c r="E200" s="154">
        <v>642714</v>
      </c>
      <c r="F200" s="154">
        <v>408112</v>
      </c>
      <c r="G200" s="39">
        <v>0</v>
      </c>
      <c r="H200" s="39"/>
      <c r="I200" s="38"/>
      <c r="J200" s="40"/>
      <c r="K200" s="41"/>
      <c r="L200" s="42"/>
      <c r="N200" s="43" t="s">
        <v>51</v>
      </c>
      <c r="O200" s="44" t="s">
        <v>166</v>
      </c>
    </row>
    <row r="201" spans="1:15" s="12" customFormat="1" x14ac:dyDescent="0.25">
      <c r="A201" s="120" t="s">
        <v>481</v>
      </c>
      <c r="B201" s="113" t="s">
        <v>482</v>
      </c>
      <c r="C201" s="35">
        <v>900</v>
      </c>
      <c r="D201" s="36">
        <v>900</v>
      </c>
      <c r="E201" s="154">
        <v>640825</v>
      </c>
      <c r="F201" s="154">
        <v>408112</v>
      </c>
      <c r="G201" s="39">
        <v>0</v>
      </c>
      <c r="H201" s="39"/>
      <c r="I201" s="38"/>
      <c r="J201" s="40"/>
      <c r="K201" s="41"/>
      <c r="L201" s="42"/>
      <c r="N201" s="43" t="s">
        <v>483</v>
      </c>
      <c r="O201" s="44" t="s">
        <v>166</v>
      </c>
    </row>
    <row r="202" spans="1:15" s="12" customFormat="1" x14ac:dyDescent="0.25">
      <c r="A202" s="120" t="s">
        <v>484</v>
      </c>
      <c r="B202" s="113" t="s">
        <v>485</v>
      </c>
      <c r="C202" s="45" t="s">
        <v>69</v>
      </c>
      <c r="D202" s="46"/>
      <c r="E202" s="154"/>
      <c r="F202" s="154"/>
      <c r="G202" s="39">
        <v>0</v>
      </c>
      <c r="H202" s="39"/>
      <c r="I202" s="38"/>
      <c r="J202" s="40"/>
      <c r="K202" s="41"/>
      <c r="L202" s="42"/>
      <c r="N202" s="43" t="s">
        <v>110</v>
      </c>
      <c r="O202" s="44" t="s">
        <v>166</v>
      </c>
    </row>
    <row r="203" spans="1:15" s="12" customFormat="1" x14ac:dyDescent="0.25">
      <c r="A203" s="120" t="s">
        <v>486</v>
      </c>
      <c r="B203" s="113" t="s">
        <v>487</v>
      </c>
      <c r="C203" s="45" t="s">
        <v>488</v>
      </c>
      <c r="D203" s="46"/>
      <c r="E203" s="154"/>
      <c r="F203" s="154"/>
      <c r="G203" s="39">
        <v>0</v>
      </c>
      <c r="H203" s="39"/>
      <c r="I203" s="38"/>
      <c r="J203" s="40"/>
      <c r="K203" s="41"/>
      <c r="L203" s="42"/>
      <c r="N203" s="43" t="s">
        <v>110</v>
      </c>
      <c r="O203" s="44" t="s">
        <v>166</v>
      </c>
    </row>
    <row r="204" spans="1:15" s="12" customFormat="1" x14ac:dyDescent="0.25">
      <c r="A204" s="120" t="s">
        <v>489</v>
      </c>
      <c r="B204" s="113" t="s">
        <v>490</v>
      </c>
      <c r="C204" s="45" t="s">
        <v>488</v>
      </c>
      <c r="D204" s="46"/>
      <c r="E204" s="154"/>
      <c r="F204" s="154"/>
      <c r="G204" s="39">
        <v>0</v>
      </c>
      <c r="H204" s="39"/>
      <c r="I204" s="38"/>
      <c r="J204" s="40"/>
      <c r="K204" s="41"/>
      <c r="L204" s="42"/>
      <c r="N204" s="43" t="s">
        <v>110</v>
      </c>
      <c r="O204" s="44" t="s">
        <v>166</v>
      </c>
    </row>
    <row r="205" spans="1:15" s="12" customFormat="1" x14ac:dyDescent="0.25">
      <c r="A205" s="95" t="s">
        <v>491</v>
      </c>
      <c r="B205" s="94" t="s">
        <v>492</v>
      </c>
      <c r="C205" s="45" t="s">
        <v>488</v>
      </c>
      <c r="D205" s="46"/>
      <c r="E205" s="154">
        <v>647317</v>
      </c>
      <c r="F205" s="154">
        <v>408112</v>
      </c>
      <c r="G205" s="39">
        <v>0</v>
      </c>
      <c r="H205" s="39"/>
      <c r="I205" s="38" t="s">
        <v>493</v>
      </c>
      <c r="J205" s="40">
        <v>3573.17</v>
      </c>
      <c r="K205" s="41"/>
      <c r="L205" s="42"/>
      <c r="N205" s="43" t="s">
        <v>34</v>
      </c>
      <c r="O205" s="44" t="s">
        <v>166</v>
      </c>
    </row>
    <row r="206" spans="1:15" s="12" customFormat="1" x14ac:dyDescent="0.25">
      <c r="A206" s="93" t="s">
        <v>494</v>
      </c>
      <c r="B206" s="94" t="s">
        <v>495</v>
      </c>
      <c r="C206" s="45" t="s">
        <v>488</v>
      </c>
      <c r="D206" s="46"/>
      <c r="E206" s="154"/>
      <c r="F206" s="154"/>
      <c r="G206" s="39">
        <v>0</v>
      </c>
      <c r="H206" s="39"/>
      <c r="I206" s="38" t="s">
        <v>496</v>
      </c>
      <c r="J206" s="40">
        <v>-13.6</v>
      </c>
      <c r="K206" s="41"/>
      <c r="L206" s="42"/>
      <c r="N206" s="43" t="s">
        <v>34</v>
      </c>
      <c r="O206" s="44" t="s">
        <v>166</v>
      </c>
    </row>
    <row r="207" spans="1:15" s="12" customFormat="1" x14ac:dyDescent="0.25">
      <c r="A207" s="95" t="s">
        <v>497</v>
      </c>
      <c r="B207" s="123" t="s">
        <v>498</v>
      </c>
      <c r="C207" s="45" t="s">
        <v>426</v>
      </c>
      <c r="D207" s="46"/>
      <c r="E207" s="154"/>
      <c r="F207" s="154"/>
      <c r="G207" s="39"/>
      <c r="H207" s="39"/>
      <c r="I207" s="38"/>
      <c r="J207" s="40"/>
      <c r="K207" s="41"/>
      <c r="L207" s="42"/>
      <c r="N207" s="43" t="s">
        <v>34</v>
      </c>
      <c r="O207" s="44" t="s">
        <v>166</v>
      </c>
    </row>
    <row r="208" spans="1:15" s="12" customFormat="1" x14ac:dyDescent="0.25">
      <c r="A208" s="124" t="s">
        <v>499</v>
      </c>
      <c r="B208" s="125" t="s">
        <v>500</v>
      </c>
      <c r="C208" s="35">
        <v>1600</v>
      </c>
      <c r="D208" s="36">
        <v>1600</v>
      </c>
      <c r="E208" s="154">
        <v>642301</v>
      </c>
      <c r="F208" s="154">
        <v>408112</v>
      </c>
      <c r="G208" s="39">
        <v>42694.879999999997</v>
      </c>
      <c r="H208" s="39"/>
      <c r="I208" s="38"/>
      <c r="J208" s="40"/>
      <c r="K208" s="41"/>
      <c r="L208" s="42"/>
      <c r="N208" s="43" t="s">
        <v>42</v>
      </c>
      <c r="O208" s="44" t="s">
        <v>166</v>
      </c>
    </row>
    <row r="209" spans="1:15" s="12" customFormat="1" x14ac:dyDescent="0.25">
      <c r="A209" s="96" t="s">
        <v>501</v>
      </c>
      <c r="B209" s="99" t="s">
        <v>502</v>
      </c>
      <c r="C209" s="35">
        <v>6300</v>
      </c>
      <c r="D209" s="36">
        <v>6300</v>
      </c>
      <c r="E209" s="154">
        <v>642308</v>
      </c>
      <c r="F209" s="154">
        <v>408300</v>
      </c>
      <c r="G209" s="39">
        <v>42516.43</v>
      </c>
      <c r="H209" s="39"/>
      <c r="I209" s="38"/>
      <c r="J209" s="40"/>
      <c r="K209" s="41"/>
      <c r="L209" s="42"/>
      <c r="N209" s="43" t="s">
        <v>96</v>
      </c>
      <c r="O209" s="44" t="s">
        <v>166</v>
      </c>
    </row>
    <row r="210" spans="1:15" s="12" customFormat="1" x14ac:dyDescent="0.25">
      <c r="A210" s="95" t="s">
        <v>503</v>
      </c>
      <c r="B210" s="94" t="s">
        <v>504</v>
      </c>
      <c r="C210" s="35">
        <v>75400</v>
      </c>
      <c r="D210" s="36">
        <v>75400</v>
      </c>
      <c r="E210" s="154">
        <v>640616</v>
      </c>
      <c r="F210" s="154">
        <v>408112</v>
      </c>
      <c r="G210" s="39">
        <v>-254</v>
      </c>
      <c r="H210" s="39"/>
      <c r="I210" s="38"/>
      <c r="J210" s="40"/>
      <c r="K210" s="41"/>
      <c r="L210" s="42"/>
      <c r="N210" s="43" t="s">
        <v>96</v>
      </c>
      <c r="O210" s="44" t="s">
        <v>166</v>
      </c>
    </row>
    <row r="211" spans="1:15" s="12" customFormat="1" x14ac:dyDescent="0.25">
      <c r="A211" s="95" t="s">
        <v>506</v>
      </c>
      <c r="B211" s="94" t="s">
        <v>507</v>
      </c>
      <c r="C211" s="35">
        <v>3900</v>
      </c>
      <c r="D211" s="36">
        <v>3900</v>
      </c>
      <c r="E211" s="154">
        <v>640623</v>
      </c>
      <c r="F211" s="154">
        <v>408112</v>
      </c>
      <c r="G211" s="39">
        <v>0</v>
      </c>
      <c r="H211" s="39"/>
      <c r="I211" s="38"/>
      <c r="J211" s="40"/>
      <c r="K211" s="41"/>
      <c r="L211" s="42"/>
      <c r="N211" s="43" t="s">
        <v>42</v>
      </c>
      <c r="O211" s="51" t="s">
        <v>505</v>
      </c>
    </row>
    <row r="212" spans="1:15" s="12" customFormat="1" x14ac:dyDescent="0.25">
      <c r="A212" s="95" t="s">
        <v>508</v>
      </c>
      <c r="B212" s="94" t="s">
        <v>509</v>
      </c>
      <c r="C212" s="35">
        <v>2500</v>
      </c>
      <c r="D212" s="36">
        <v>2500</v>
      </c>
      <c r="E212" s="154">
        <v>640378</v>
      </c>
      <c r="F212" s="154">
        <v>408112</v>
      </c>
      <c r="G212" s="39">
        <v>2944.2599999999511</v>
      </c>
      <c r="H212" s="39"/>
      <c r="I212" s="38"/>
      <c r="J212" s="40"/>
      <c r="K212" s="41"/>
      <c r="L212" s="42"/>
      <c r="N212" s="43" t="s">
        <v>42</v>
      </c>
      <c r="O212" s="51" t="s">
        <v>505</v>
      </c>
    </row>
    <row r="213" spans="1:15" s="12" customFormat="1" x14ac:dyDescent="0.25">
      <c r="A213" s="98" t="s">
        <v>511</v>
      </c>
      <c r="B213" s="99" t="s">
        <v>512</v>
      </c>
      <c r="C213" s="35">
        <v>2100</v>
      </c>
      <c r="D213" s="36">
        <v>2100</v>
      </c>
      <c r="E213" s="154">
        <v>640559</v>
      </c>
      <c r="F213" s="154">
        <v>408112</v>
      </c>
      <c r="G213" s="39">
        <v>300</v>
      </c>
      <c r="H213" s="39"/>
      <c r="I213" s="38"/>
      <c r="J213" s="40"/>
      <c r="K213" s="41"/>
      <c r="L213" s="42"/>
      <c r="N213" s="43" t="s">
        <v>194</v>
      </c>
      <c r="O213" s="49" t="s">
        <v>510</v>
      </c>
    </row>
    <row r="214" spans="1:15" s="12" customFormat="1" x14ac:dyDescent="0.25">
      <c r="A214" s="98" t="s">
        <v>513</v>
      </c>
      <c r="B214" s="99" t="s">
        <v>514</v>
      </c>
      <c r="C214" s="35">
        <v>1200</v>
      </c>
      <c r="D214" s="36">
        <v>1200</v>
      </c>
      <c r="E214" s="154">
        <v>640192</v>
      </c>
      <c r="F214" s="154">
        <v>408112</v>
      </c>
      <c r="G214" s="39">
        <v>1000</v>
      </c>
      <c r="H214" s="39"/>
      <c r="I214" s="38"/>
      <c r="J214" s="40"/>
      <c r="K214" s="41"/>
      <c r="L214" s="42"/>
      <c r="N214" s="43" t="s">
        <v>313</v>
      </c>
      <c r="O214" s="49" t="s">
        <v>510</v>
      </c>
    </row>
    <row r="215" spans="1:15" s="12" customFormat="1" x14ac:dyDescent="0.25">
      <c r="A215" s="96" t="s">
        <v>515</v>
      </c>
      <c r="B215" s="99" t="s">
        <v>516</v>
      </c>
      <c r="C215" s="35">
        <v>2300</v>
      </c>
      <c r="D215" s="36">
        <v>2300</v>
      </c>
      <c r="E215" s="154">
        <v>640222</v>
      </c>
      <c r="F215" s="154">
        <v>408112</v>
      </c>
      <c r="G215" s="39">
        <v>2200.9899999999998</v>
      </c>
      <c r="H215" s="39"/>
      <c r="I215" s="38"/>
      <c r="J215" s="40"/>
      <c r="K215" s="41"/>
      <c r="L215" s="42"/>
      <c r="N215" s="43" t="s">
        <v>300</v>
      </c>
      <c r="O215" s="49" t="s">
        <v>510</v>
      </c>
    </row>
    <row r="216" spans="1:15" s="12" customFormat="1" x14ac:dyDescent="0.25">
      <c r="A216" s="108" t="s">
        <v>517</v>
      </c>
      <c r="B216" s="99" t="s">
        <v>518</v>
      </c>
      <c r="C216" s="35">
        <v>1400</v>
      </c>
      <c r="D216" s="36">
        <v>1400</v>
      </c>
      <c r="E216" s="154">
        <v>646034</v>
      </c>
      <c r="F216" s="154">
        <v>408112</v>
      </c>
      <c r="G216" s="39">
        <v>0</v>
      </c>
      <c r="H216" s="39"/>
      <c r="I216" s="38"/>
      <c r="J216" s="40"/>
      <c r="K216" s="41"/>
      <c r="L216" s="42"/>
      <c r="N216" s="43" t="s">
        <v>51</v>
      </c>
      <c r="O216" s="49" t="s">
        <v>510</v>
      </c>
    </row>
    <row r="217" spans="1:15" s="12" customFormat="1" x14ac:dyDescent="0.25">
      <c r="A217" s="114" t="s">
        <v>519</v>
      </c>
      <c r="B217" s="126" t="s">
        <v>520</v>
      </c>
      <c r="C217" s="35">
        <v>1700</v>
      </c>
      <c r="D217" s="36">
        <v>1700</v>
      </c>
      <c r="E217" s="154">
        <v>640125</v>
      </c>
      <c r="F217" s="154">
        <v>408112</v>
      </c>
      <c r="G217" s="39">
        <v>0</v>
      </c>
      <c r="H217" s="39"/>
      <c r="I217" s="38" t="s">
        <v>521</v>
      </c>
      <c r="J217" s="40">
        <v>3102.14</v>
      </c>
      <c r="K217" s="41"/>
      <c r="L217" s="42"/>
      <c r="N217" s="43" t="s">
        <v>153</v>
      </c>
      <c r="O217" s="49" t="s">
        <v>510</v>
      </c>
    </row>
    <row r="218" spans="1:15" s="12" customFormat="1" x14ac:dyDescent="0.25">
      <c r="A218" s="95" t="s">
        <v>522</v>
      </c>
      <c r="B218" s="94" t="s">
        <v>523</v>
      </c>
      <c r="C218" s="35">
        <v>600</v>
      </c>
      <c r="D218" s="36">
        <v>600</v>
      </c>
      <c r="E218" s="154">
        <v>640232</v>
      </c>
      <c r="F218" s="154">
        <v>408112</v>
      </c>
      <c r="G218" s="39">
        <v>0</v>
      </c>
      <c r="H218" s="39"/>
      <c r="I218" s="38"/>
      <c r="J218" s="40"/>
      <c r="K218" s="41"/>
      <c r="L218" s="42"/>
      <c r="N218" s="43" t="s">
        <v>51</v>
      </c>
      <c r="O218" s="49" t="s">
        <v>510</v>
      </c>
    </row>
    <row r="219" spans="1:15" s="12" customFormat="1" x14ac:dyDescent="0.25">
      <c r="A219" s="95" t="s">
        <v>524</v>
      </c>
      <c r="B219" s="94" t="s">
        <v>525</v>
      </c>
      <c r="C219" s="35">
        <v>1600</v>
      </c>
      <c r="D219" s="36">
        <v>1600</v>
      </c>
      <c r="E219" s="154">
        <v>640420</v>
      </c>
      <c r="F219" s="154">
        <v>408112</v>
      </c>
      <c r="G219" s="39">
        <v>6530.25</v>
      </c>
      <c r="H219" s="39"/>
      <c r="I219" s="38"/>
      <c r="J219" s="40"/>
      <c r="K219" s="41"/>
      <c r="L219" s="42"/>
      <c r="N219" s="43" t="s">
        <v>42</v>
      </c>
      <c r="O219" s="49" t="s">
        <v>510</v>
      </c>
    </row>
    <row r="220" spans="1:15" s="12" customFormat="1" x14ac:dyDescent="0.25">
      <c r="A220" s="95" t="s">
        <v>526</v>
      </c>
      <c r="B220" s="94" t="s">
        <v>527</v>
      </c>
      <c r="C220" s="35">
        <v>1300</v>
      </c>
      <c r="D220" s="36">
        <v>1300</v>
      </c>
      <c r="E220" s="154">
        <v>640263</v>
      </c>
      <c r="F220" s="154">
        <v>408112</v>
      </c>
      <c r="G220" s="39">
        <v>0</v>
      </c>
      <c r="H220" s="39"/>
      <c r="I220" s="38"/>
      <c r="J220" s="40"/>
      <c r="K220" s="41"/>
      <c r="L220" s="42"/>
      <c r="N220" s="43" t="s">
        <v>51</v>
      </c>
      <c r="O220" s="49" t="s">
        <v>510</v>
      </c>
    </row>
    <row r="221" spans="1:15" s="12" customFormat="1" x14ac:dyDescent="0.25">
      <c r="A221" s="95" t="s">
        <v>528</v>
      </c>
      <c r="B221" s="94" t="s">
        <v>529</v>
      </c>
      <c r="C221" s="35">
        <v>4500</v>
      </c>
      <c r="D221" s="36">
        <v>4500</v>
      </c>
      <c r="E221" s="154">
        <v>648770</v>
      </c>
      <c r="F221" s="154">
        <v>408112</v>
      </c>
      <c r="G221" s="39">
        <v>0</v>
      </c>
      <c r="H221" s="39"/>
      <c r="I221" s="38" t="s">
        <v>530</v>
      </c>
      <c r="J221" s="40">
        <v>0</v>
      </c>
      <c r="K221" s="41"/>
      <c r="L221" s="42"/>
      <c r="N221" s="43" t="s">
        <v>153</v>
      </c>
      <c r="O221" s="49" t="s">
        <v>510</v>
      </c>
    </row>
    <row r="222" spans="1:15" s="12" customFormat="1" x14ac:dyDescent="0.25">
      <c r="A222" s="95" t="s">
        <v>531</v>
      </c>
      <c r="B222" s="94" t="s">
        <v>532</v>
      </c>
      <c r="C222" s="35">
        <v>1600</v>
      </c>
      <c r="D222" s="36">
        <v>1600</v>
      </c>
      <c r="E222" s="154">
        <v>640262</v>
      </c>
      <c r="F222" s="154">
        <v>408112</v>
      </c>
      <c r="G222" s="39">
        <v>500</v>
      </c>
      <c r="H222" s="39"/>
      <c r="I222" s="38"/>
      <c r="J222" s="40"/>
      <c r="K222" s="41"/>
      <c r="L222" s="42"/>
      <c r="N222" s="43" t="s">
        <v>153</v>
      </c>
      <c r="O222" s="49" t="s">
        <v>510</v>
      </c>
    </row>
    <row r="223" spans="1:15" s="12" customFormat="1" x14ac:dyDescent="0.25">
      <c r="A223" s="95" t="s">
        <v>533</v>
      </c>
      <c r="B223" s="94" t="s">
        <v>534</v>
      </c>
      <c r="C223" s="35">
        <v>4500</v>
      </c>
      <c r="D223" s="36">
        <v>4500</v>
      </c>
      <c r="E223" s="154">
        <v>641082</v>
      </c>
      <c r="F223" s="154">
        <v>408112</v>
      </c>
      <c r="G223" s="39">
        <v>0</v>
      </c>
      <c r="H223" s="39"/>
      <c r="I223" s="38"/>
      <c r="J223" s="40"/>
      <c r="K223" s="41"/>
      <c r="L223" s="42"/>
      <c r="N223" s="43" t="s">
        <v>313</v>
      </c>
      <c r="O223" s="49" t="s">
        <v>510</v>
      </c>
    </row>
    <row r="224" spans="1:15" s="12" customFormat="1" x14ac:dyDescent="0.25">
      <c r="A224" s="95" t="s">
        <v>535</v>
      </c>
      <c r="B224" s="94" t="s">
        <v>536</v>
      </c>
      <c r="C224" s="35">
        <v>2100</v>
      </c>
      <c r="D224" s="36">
        <v>2100</v>
      </c>
      <c r="E224" s="154">
        <v>646162</v>
      </c>
      <c r="F224" s="154">
        <v>408112</v>
      </c>
      <c r="G224" s="39">
        <v>6238.41</v>
      </c>
      <c r="H224" s="39"/>
      <c r="I224" s="38"/>
      <c r="J224" s="40"/>
      <c r="K224" s="41"/>
      <c r="L224" s="42"/>
      <c r="N224" s="43" t="s">
        <v>197</v>
      </c>
      <c r="O224" s="49" t="s">
        <v>510</v>
      </c>
    </row>
    <row r="225" spans="1:15" s="12" customFormat="1" x14ac:dyDescent="0.25">
      <c r="A225" s="98" t="s">
        <v>537</v>
      </c>
      <c r="B225" s="99" t="s">
        <v>538</v>
      </c>
      <c r="C225" s="35">
        <v>12100</v>
      </c>
      <c r="D225" s="36">
        <v>12100</v>
      </c>
      <c r="E225" s="154">
        <v>648125</v>
      </c>
      <c r="F225" s="154">
        <v>408112</v>
      </c>
      <c r="G225" s="39">
        <v>11106.46</v>
      </c>
      <c r="H225" s="39"/>
      <c r="I225" s="38"/>
      <c r="J225" s="40"/>
      <c r="K225" s="41"/>
      <c r="L225" s="42"/>
      <c r="N225" s="43" t="s">
        <v>153</v>
      </c>
      <c r="O225" s="49" t="s">
        <v>510</v>
      </c>
    </row>
    <row r="226" spans="1:15" s="12" customFormat="1" x14ac:dyDescent="0.25">
      <c r="A226" s="95" t="s">
        <v>539</v>
      </c>
      <c r="B226" s="94" t="s">
        <v>540</v>
      </c>
      <c r="C226" s="35">
        <v>3300</v>
      </c>
      <c r="D226" s="36">
        <v>3300</v>
      </c>
      <c r="E226" s="154">
        <v>640333</v>
      </c>
      <c r="F226" s="154">
        <v>408112</v>
      </c>
      <c r="G226" s="39">
        <v>5361.18</v>
      </c>
      <c r="H226" s="39"/>
      <c r="I226" s="38" t="s">
        <v>541</v>
      </c>
      <c r="J226" s="40">
        <v>131021.44</v>
      </c>
      <c r="K226" s="41"/>
      <c r="L226" s="42"/>
      <c r="N226" s="43" t="s">
        <v>289</v>
      </c>
      <c r="O226" s="49" t="s">
        <v>510</v>
      </c>
    </row>
    <row r="227" spans="1:15" s="12" customFormat="1" x14ac:dyDescent="0.25">
      <c r="A227" s="95" t="s">
        <v>542</v>
      </c>
      <c r="B227" s="94" t="s">
        <v>543</v>
      </c>
      <c r="C227" s="35">
        <v>5800</v>
      </c>
      <c r="D227" s="36">
        <v>5800</v>
      </c>
      <c r="E227" s="154">
        <v>640358</v>
      </c>
      <c r="F227" s="154">
        <v>408112</v>
      </c>
      <c r="G227" s="39">
        <v>-1822.1800000000003</v>
      </c>
      <c r="H227" s="39"/>
      <c r="I227" s="38" t="s">
        <v>544</v>
      </c>
      <c r="J227" s="40">
        <v>0</v>
      </c>
      <c r="K227" s="41"/>
      <c r="L227" s="42"/>
      <c r="N227" s="43" t="s">
        <v>300</v>
      </c>
      <c r="O227" s="49" t="s">
        <v>510</v>
      </c>
    </row>
    <row r="228" spans="1:15" s="12" customFormat="1" x14ac:dyDescent="0.25">
      <c r="A228" s="95" t="s">
        <v>545</v>
      </c>
      <c r="B228" s="94" t="s">
        <v>546</v>
      </c>
      <c r="C228" s="35">
        <v>2900</v>
      </c>
      <c r="D228" s="36">
        <v>2900</v>
      </c>
      <c r="E228" s="154">
        <v>640649</v>
      </c>
      <c r="F228" s="154">
        <v>408112</v>
      </c>
      <c r="G228" s="39">
        <v>199.97000000000003</v>
      </c>
      <c r="H228" s="39"/>
      <c r="I228" s="38" t="s">
        <v>547</v>
      </c>
      <c r="J228" s="40">
        <v>300.02999999999997</v>
      </c>
      <c r="K228" s="41"/>
      <c r="L228" s="42"/>
      <c r="N228" s="43" t="s">
        <v>194</v>
      </c>
      <c r="O228" s="49" t="s">
        <v>510</v>
      </c>
    </row>
    <row r="229" spans="1:15" s="12" customFormat="1" x14ac:dyDescent="0.25">
      <c r="A229" s="95" t="s">
        <v>548</v>
      </c>
      <c r="B229" s="94" t="s">
        <v>549</v>
      </c>
      <c r="C229" s="35">
        <v>1400</v>
      </c>
      <c r="D229" s="36">
        <v>1400</v>
      </c>
      <c r="E229" s="154">
        <v>663295</v>
      </c>
      <c r="F229" s="154">
        <v>408112</v>
      </c>
      <c r="G229" s="39">
        <v>0</v>
      </c>
      <c r="H229" s="39"/>
      <c r="I229" s="38" t="s">
        <v>550</v>
      </c>
      <c r="J229" s="40">
        <v>-0.5</v>
      </c>
      <c r="K229" s="41"/>
      <c r="L229" s="42"/>
      <c r="N229" s="43" t="s">
        <v>51</v>
      </c>
      <c r="O229" s="49" t="s">
        <v>510</v>
      </c>
    </row>
    <row r="230" spans="1:15" s="12" customFormat="1" x14ac:dyDescent="0.25">
      <c r="A230" s="127" t="s">
        <v>551</v>
      </c>
      <c r="B230" s="128" t="s">
        <v>552</v>
      </c>
      <c r="C230" s="35">
        <v>4500</v>
      </c>
      <c r="D230" s="36">
        <v>4500</v>
      </c>
      <c r="E230" s="154">
        <v>649849</v>
      </c>
      <c r="F230" s="154">
        <v>408112</v>
      </c>
      <c r="G230" s="39">
        <v>775.38</v>
      </c>
      <c r="H230" s="39"/>
      <c r="I230" s="38"/>
      <c r="J230" s="40"/>
      <c r="K230" s="41"/>
      <c r="L230" s="42"/>
      <c r="N230" s="43" t="s">
        <v>197</v>
      </c>
      <c r="O230" s="49" t="s">
        <v>510</v>
      </c>
    </row>
    <row r="231" spans="1:15" s="12" customFormat="1" x14ac:dyDescent="0.25">
      <c r="A231" s="95" t="s">
        <v>553</v>
      </c>
      <c r="B231" s="94" t="s">
        <v>554</v>
      </c>
      <c r="C231" s="35">
        <v>1000</v>
      </c>
      <c r="D231" s="36">
        <v>1000</v>
      </c>
      <c r="E231" s="154">
        <v>647437</v>
      </c>
      <c r="F231" s="154">
        <v>408112</v>
      </c>
      <c r="G231" s="39">
        <v>0</v>
      </c>
      <c r="H231" s="39"/>
      <c r="I231" s="38" t="s">
        <v>555</v>
      </c>
      <c r="J231" s="40">
        <v>1879.1</v>
      </c>
      <c r="K231" s="41"/>
      <c r="L231" s="42"/>
      <c r="N231" s="43" t="s">
        <v>313</v>
      </c>
      <c r="O231" s="49" t="s">
        <v>510</v>
      </c>
    </row>
    <row r="232" spans="1:15" s="12" customFormat="1" x14ac:dyDescent="0.25">
      <c r="A232" s="95" t="s">
        <v>556</v>
      </c>
      <c r="B232" s="94" t="s">
        <v>557</v>
      </c>
      <c r="C232" s="35">
        <v>3200</v>
      </c>
      <c r="D232" s="48">
        <v>3200</v>
      </c>
      <c r="E232" s="154">
        <v>647304</v>
      </c>
      <c r="F232" s="154">
        <v>408112</v>
      </c>
      <c r="G232" s="39">
        <v>0</v>
      </c>
      <c r="H232" s="39"/>
      <c r="I232" s="38" t="s">
        <v>558</v>
      </c>
      <c r="J232" s="40">
        <v>33.14</v>
      </c>
      <c r="K232" s="41"/>
      <c r="L232" s="42"/>
      <c r="N232" s="43" t="s">
        <v>194</v>
      </c>
      <c r="O232" s="49" t="s">
        <v>510</v>
      </c>
    </row>
    <row r="233" spans="1:15" s="12" customFormat="1" x14ac:dyDescent="0.25">
      <c r="A233" s="95" t="s">
        <v>559</v>
      </c>
      <c r="B233" s="94" t="s">
        <v>560</v>
      </c>
      <c r="C233" s="35">
        <v>61000</v>
      </c>
      <c r="D233" s="48">
        <v>61000</v>
      </c>
      <c r="E233" s="154">
        <v>649002</v>
      </c>
      <c r="F233" s="154">
        <v>408112</v>
      </c>
      <c r="G233" s="39">
        <v>-9713.1999999999971</v>
      </c>
      <c r="H233" s="39"/>
      <c r="I233" s="38" t="s">
        <v>561</v>
      </c>
      <c r="J233" s="40">
        <v>0</v>
      </c>
      <c r="K233" s="41"/>
      <c r="L233" s="42"/>
      <c r="N233" s="43" t="s">
        <v>110</v>
      </c>
      <c r="O233" s="49" t="s">
        <v>510</v>
      </c>
    </row>
    <row r="234" spans="1:15" s="12" customFormat="1" x14ac:dyDescent="0.25">
      <c r="A234" s="95" t="s">
        <v>562</v>
      </c>
      <c r="B234" s="94" t="s">
        <v>563</v>
      </c>
      <c r="C234" s="35">
        <v>1300</v>
      </c>
      <c r="D234" s="48">
        <v>1300</v>
      </c>
      <c r="E234" s="154">
        <v>649005</v>
      </c>
      <c r="F234" s="154">
        <v>408112</v>
      </c>
      <c r="G234" s="39">
        <v>0</v>
      </c>
      <c r="H234" s="39"/>
      <c r="I234" s="38" t="s">
        <v>564</v>
      </c>
      <c r="J234" s="40">
        <v>4943.08</v>
      </c>
      <c r="K234" s="41"/>
      <c r="L234" s="42"/>
      <c r="N234" s="43" t="s">
        <v>313</v>
      </c>
      <c r="O234" s="49" t="s">
        <v>510</v>
      </c>
    </row>
    <row r="235" spans="1:15" s="12" customFormat="1" x14ac:dyDescent="0.25">
      <c r="A235" s="95" t="s">
        <v>565</v>
      </c>
      <c r="B235" s="94" t="s">
        <v>566</v>
      </c>
      <c r="C235" s="35">
        <v>8500</v>
      </c>
      <c r="D235" s="48">
        <v>8500</v>
      </c>
      <c r="E235" s="154">
        <v>649009</v>
      </c>
      <c r="F235" s="154">
        <v>408112</v>
      </c>
      <c r="G235" s="39">
        <v>0</v>
      </c>
      <c r="H235" s="39"/>
      <c r="I235" s="38" t="s">
        <v>567</v>
      </c>
      <c r="J235" s="40">
        <v>11777.12</v>
      </c>
      <c r="K235" s="41"/>
      <c r="L235" s="42"/>
      <c r="N235" s="43" t="s">
        <v>313</v>
      </c>
      <c r="O235" s="49" t="s">
        <v>510</v>
      </c>
    </row>
    <row r="236" spans="1:15" s="12" customFormat="1" x14ac:dyDescent="0.25">
      <c r="A236" s="95" t="s">
        <v>568</v>
      </c>
      <c r="B236" s="94" t="s">
        <v>569</v>
      </c>
      <c r="C236" s="45" t="s">
        <v>69</v>
      </c>
      <c r="D236" s="46"/>
      <c r="E236" s="154">
        <v>647669</v>
      </c>
      <c r="F236" s="154">
        <v>408112</v>
      </c>
      <c r="G236" s="39">
        <v>0</v>
      </c>
      <c r="H236" s="39"/>
      <c r="I236" s="38" t="s">
        <v>570</v>
      </c>
      <c r="J236" s="40">
        <v>948.26</v>
      </c>
      <c r="K236" s="41"/>
      <c r="L236" s="42"/>
      <c r="N236" s="43" t="s">
        <v>64</v>
      </c>
      <c r="O236" s="49" t="s">
        <v>510</v>
      </c>
    </row>
    <row r="237" spans="1:15" s="12" customFormat="1" x14ac:dyDescent="0.25">
      <c r="A237" s="95" t="s">
        <v>497</v>
      </c>
      <c r="B237" s="94" t="s">
        <v>498</v>
      </c>
      <c r="C237" s="35">
        <v>1000</v>
      </c>
      <c r="D237" s="48">
        <v>0</v>
      </c>
      <c r="E237" s="154">
        <v>649056</v>
      </c>
      <c r="F237" s="154">
        <v>408112</v>
      </c>
      <c r="G237" s="39">
        <v>0</v>
      </c>
      <c r="H237" s="39"/>
      <c r="I237" s="38"/>
      <c r="J237" s="40"/>
      <c r="K237" s="41"/>
      <c r="L237" s="42"/>
      <c r="N237" s="43" t="s">
        <v>34</v>
      </c>
      <c r="O237" s="49" t="s">
        <v>510</v>
      </c>
    </row>
    <row r="238" spans="1:15" s="12" customFormat="1" x14ac:dyDescent="0.25">
      <c r="A238" s="95" t="s">
        <v>572</v>
      </c>
      <c r="B238" s="94" t="s">
        <v>573</v>
      </c>
      <c r="C238" s="35">
        <v>5300</v>
      </c>
      <c r="D238" s="48">
        <v>5300</v>
      </c>
      <c r="E238" s="154">
        <v>646857</v>
      </c>
      <c r="F238" s="154">
        <v>408112</v>
      </c>
      <c r="G238" s="39">
        <v>0</v>
      </c>
      <c r="H238" s="39"/>
      <c r="I238" s="38"/>
      <c r="J238" s="40"/>
      <c r="K238" s="41"/>
      <c r="L238" s="42"/>
      <c r="N238" s="43" t="s">
        <v>313</v>
      </c>
      <c r="O238" s="34" t="s">
        <v>571</v>
      </c>
    </row>
    <row r="239" spans="1:15" s="12" customFormat="1" x14ac:dyDescent="0.25">
      <c r="A239" s="95" t="s">
        <v>574</v>
      </c>
      <c r="B239" s="94" t="s">
        <v>575</v>
      </c>
      <c r="C239" s="35">
        <v>2200</v>
      </c>
      <c r="D239" s="48">
        <v>2200</v>
      </c>
      <c r="E239" s="154">
        <v>647804</v>
      </c>
      <c r="F239" s="154">
        <v>408112</v>
      </c>
      <c r="G239" s="39">
        <v>0</v>
      </c>
      <c r="H239" s="39"/>
      <c r="I239" s="38" t="s">
        <v>576</v>
      </c>
      <c r="J239" s="40">
        <v>0</v>
      </c>
      <c r="K239" s="41"/>
      <c r="L239" s="42"/>
      <c r="N239" s="43" t="s">
        <v>34</v>
      </c>
      <c r="O239" s="34" t="s">
        <v>571</v>
      </c>
    </row>
    <row r="240" spans="1:15" s="12" customFormat="1" x14ac:dyDescent="0.25">
      <c r="A240" s="95" t="s">
        <v>578</v>
      </c>
      <c r="B240" s="94" t="s">
        <v>579</v>
      </c>
      <c r="C240" s="35">
        <v>21400</v>
      </c>
      <c r="D240" s="48">
        <v>21400</v>
      </c>
      <c r="E240" s="154">
        <v>648105</v>
      </c>
      <c r="F240" s="154">
        <v>408300</v>
      </c>
      <c r="G240" s="39">
        <v>-107320.62000000001</v>
      </c>
      <c r="H240" s="39"/>
      <c r="I240" s="38"/>
      <c r="J240" s="40"/>
      <c r="K240" s="41"/>
      <c r="L240" s="42"/>
      <c r="N240" s="43">
        <v>0</v>
      </c>
      <c r="O240" s="44" t="s">
        <v>577</v>
      </c>
    </row>
    <row r="241" spans="1:15" s="12" customFormat="1" x14ac:dyDescent="0.25">
      <c r="A241" s="95" t="s">
        <v>580</v>
      </c>
      <c r="B241" s="94" t="s">
        <v>581</v>
      </c>
      <c r="C241" s="35">
        <v>5200</v>
      </c>
      <c r="D241" s="48">
        <v>5200</v>
      </c>
      <c r="E241" s="154">
        <v>648901</v>
      </c>
      <c r="F241" s="154">
        <v>408300</v>
      </c>
      <c r="G241" s="39">
        <v>169.07999999999993</v>
      </c>
      <c r="H241" s="39"/>
      <c r="I241" s="38"/>
      <c r="J241" s="40"/>
      <c r="K241" s="41"/>
      <c r="L241" s="42"/>
      <c r="N241" s="43" t="s">
        <v>582</v>
      </c>
      <c r="O241" s="44" t="s">
        <v>577</v>
      </c>
    </row>
    <row r="242" spans="1:15" s="12" customFormat="1" x14ac:dyDescent="0.25">
      <c r="A242" s="95" t="s">
        <v>583</v>
      </c>
      <c r="B242" s="94" t="s">
        <v>584</v>
      </c>
      <c r="C242" s="35">
        <v>700</v>
      </c>
      <c r="D242" s="48">
        <v>700</v>
      </c>
      <c r="E242" s="154">
        <v>648596</v>
      </c>
      <c r="F242" s="154">
        <v>408300</v>
      </c>
      <c r="G242" s="39">
        <v>-2802.49</v>
      </c>
      <c r="H242" s="39"/>
      <c r="I242" s="38"/>
      <c r="J242" s="40"/>
      <c r="K242" s="41"/>
      <c r="L242" s="42"/>
      <c r="N242" s="43">
        <v>0</v>
      </c>
      <c r="O242" s="44" t="s">
        <v>577</v>
      </c>
    </row>
    <row r="243" spans="1:15" s="12" customFormat="1" x14ac:dyDescent="0.25">
      <c r="A243" s="96" t="s">
        <v>586</v>
      </c>
      <c r="B243" s="129" t="s">
        <v>587</v>
      </c>
      <c r="C243" s="35">
        <v>800</v>
      </c>
      <c r="D243" s="48">
        <v>800</v>
      </c>
      <c r="E243" s="154">
        <v>640484</v>
      </c>
      <c r="F243" s="154">
        <v>408300</v>
      </c>
      <c r="G243" s="39">
        <v>0</v>
      </c>
      <c r="H243" s="39"/>
      <c r="I243" s="38"/>
      <c r="J243" s="40"/>
      <c r="K243" s="41"/>
      <c r="L243" s="42"/>
      <c r="N243" s="43" t="s">
        <v>34</v>
      </c>
      <c r="O243" s="44" t="s">
        <v>585</v>
      </c>
    </row>
    <row r="244" spans="1:15" s="12" customFormat="1" x14ac:dyDescent="0.25">
      <c r="A244" s="95" t="s">
        <v>588</v>
      </c>
      <c r="B244" s="129" t="s">
        <v>589</v>
      </c>
      <c r="C244" s="35">
        <v>2600</v>
      </c>
      <c r="D244" s="48">
        <v>2600</v>
      </c>
      <c r="E244" s="154">
        <v>642909</v>
      </c>
      <c r="F244" s="154">
        <v>408112</v>
      </c>
      <c r="G244" s="39">
        <v>1000</v>
      </c>
      <c r="H244" s="39"/>
      <c r="I244" s="38" t="s">
        <v>590</v>
      </c>
      <c r="J244" s="40">
        <v>-70.58</v>
      </c>
      <c r="K244" s="41"/>
      <c r="L244" s="42"/>
      <c r="N244" s="43" t="s">
        <v>194</v>
      </c>
      <c r="O244" s="44" t="s">
        <v>585</v>
      </c>
    </row>
    <row r="245" spans="1:15" s="12" customFormat="1" x14ac:dyDescent="0.25">
      <c r="A245" s="98" t="s">
        <v>591</v>
      </c>
      <c r="B245" s="129" t="s">
        <v>592</v>
      </c>
      <c r="C245" s="35">
        <v>4600</v>
      </c>
      <c r="D245" s="48">
        <v>4600</v>
      </c>
      <c r="E245" s="154">
        <v>642921</v>
      </c>
      <c r="F245" s="154">
        <v>408112</v>
      </c>
      <c r="G245" s="39">
        <v>1100</v>
      </c>
      <c r="H245" s="39"/>
      <c r="I245" s="38"/>
      <c r="J245" s="40"/>
      <c r="K245" s="41"/>
      <c r="L245" s="42"/>
      <c r="N245" s="43" t="s">
        <v>110</v>
      </c>
      <c r="O245" s="44" t="s">
        <v>585</v>
      </c>
    </row>
    <row r="246" spans="1:15" s="12" customFormat="1" x14ac:dyDescent="0.25">
      <c r="A246" s="98" t="s">
        <v>593</v>
      </c>
      <c r="B246" s="129" t="s">
        <v>594</v>
      </c>
      <c r="C246" s="35">
        <v>700</v>
      </c>
      <c r="D246" s="48">
        <v>700</v>
      </c>
      <c r="E246" s="154">
        <v>642920</v>
      </c>
      <c r="F246" s="154">
        <v>408112</v>
      </c>
      <c r="G246" s="39">
        <v>0</v>
      </c>
      <c r="H246" s="39"/>
      <c r="I246" s="38"/>
      <c r="J246" s="40"/>
      <c r="K246" s="41"/>
      <c r="L246" s="42"/>
      <c r="N246" s="43" t="s">
        <v>110</v>
      </c>
      <c r="O246" s="44" t="s">
        <v>585</v>
      </c>
    </row>
    <row r="247" spans="1:15" s="12" customFormat="1" x14ac:dyDescent="0.25">
      <c r="A247" s="98" t="s">
        <v>595</v>
      </c>
      <c r="B247" s="129" t="s">
        <v>596</v>
      </c>
      <c r="C247" s="35">
        <v>700</v>
      </c>
      <c r="D247" s="48">
        <v>700</v>
      </c>
      <c r="E247" s="154">
        <v>642919</v>
      </c>
      <c r="F247" s="154">
        <v>408112</v>
      </c>
      <c r="G247" s="39">
        <v>0</v>
      </c>
      <c r="H247" s="39"/>
      <c r="I247" s="38"/>
      <c r="J247" s="40"/>
      <c r="K247" s="41"/>
      <c r="L247" s="42"/>
      <c r="N247" s="43" t="s">
        <v>153</v>
      </c>
      <c r="O247" s="44" t="s">
        <v>585</v>
      </c>
    </row>
    <row r="248" spans="1:15" s="12" customFormat="1" x14ac:dyDescent="0.25">
      <c r="A248" s="98" t="s">
        <v>597</v>
      </c>
      <c r="B248" s="129" t="s">
        <v>598</v>
      </c>
      <c r="C248" s="35">
        <v>1500</v>
      </c>
      <c r="D248" s="48">
        <v>1500</v>
      </c>
      <c r="E248" s="154">
        <v>642924</v>
      </c>
      <c r="F248" s="154">
        <v>408112</v>
      </c>
      <c r="G248" s="39">
        <v>300</v>
      </c>
      <c r="H248" s="39"/>
      <c r="I248" s="38"/>
      <c r="J248" s="40"/>
      <c r="K248" s="41"/>
      <c r="L248" s="42"/>
      <c r="N248" s="43" t="s">
        <v>51</v>
      </c>
      <c r="O248" s="44" t="s">
        <v>585</v>
      </c>
    </row>
    <row r="249" spans="1:15" s="12" customFormat="1" x14ac:dyDescent="0.25">
      <c r="A249" s="98" t="s">
        <v>599</v>
      </c>
      <c r="B249" s="129" t="s">
        <v>600</v>
      </c>
      <c r="C249" s="35">
        <v>500</v>
      </c>
      <c r="D249" s="48">
        <v>500</v>
      </c>
      <c r="E249" s="154">
        <v>642925</v>
      </c>
      <c r="F249" s="154">
        <v>408112</v>
      </c>
      <c r="G249" s="39">
        <v>0</v>
      </c>
      <c r="H249" s="39"/>
      <c r="I249" s="38"/>
      <c r="J249" s="40"/>
      <c r="K249" s="41"/>
      <c r="L249" s="42"/>
      <c r="N249" s="43" t="s">
        <v>153</v>
      </c>
      <c r="O249" s="44" t="s">
        <v>585</v>
      </c>
    </row>
    <row r="250" spans="1:15" s="12" customFormat="1" x14ac:dyDescent="0.25">
      <c r="A250" s="98" t="s">
        <v>601</v>
      </c>
      <c r="B250" s="129" t="s">
        <v>602</v>
      </c>
      <c r="C250" s="35">
        <v>700</v>
      </c>
      <c r="D250" s="48">
        <v>700</v>
      </c>
      <c r="E250" s="154">
        <v>640153</v>
      </c>
      <c r="F250" s="154">
        <v>408112</v>
      </c>
      <c r="G250" s="39">
        <v>0</v>
      </c>
      <c r="H250" s="39"/>
      <c r="I250" s="38"/>
      <c r="J250" s="40"/>
      <c r="K250" s="41"/>
      <c r="L250" s="42"/>
      <c r="N250" s="43" t="s">
        <v>51</v>
      </c>
      <c r="O250" s="44" t="s">
        <v>585</v>
      </c>
    </row>
    <row r="251" spans="1:15" s="52" customFormat="1" x14ac:dyDescent="0.25">
      <c r="A251" s="98" t="s">
        <v>603</v>
      </c>
      <c r="B251" s="129" t="s">
        <v>604</v>
      </c>
      <c r="C251" s="35">
        <v>600</v>
      </c>
      <c r="D251" s="48">
        <v>600</v>
      </c>
      <c r="E251" s="154">
        <v>640151</v>
      </c>
      <c r="F251" s="154">
        <v>408300</v>
      </c>
      <c r="G251" s="39">
        <v>0</v>
      </c>
      <c r="H251" s="39"/>
      <c r="I251" s="38"/>
      <c r="J251" s="40"/>
      <c r="K251" s="41"/>
      <c r="L251" s="42"/>
      <c r="M251" s="12"/>
      <c r="N251" s="43" t="s">
        <v>51</v>
      </c>
      <c r="O251" s="44" t="s">
        <v>585</v>
      </c>
    </row>
    <row r="252" spans="1:15" s="52" customFormat="1" x14ac:dyDescent="0.25">
      <c r="A252" s="98" t="s">
        <v>605</v>
      </c>
      <c r="B252" s="129" t="s">
        <v>606</v>
      </c>
      <c r="C252" s="35">
        <v>700</v>
      </c>
      <c r="D252" s="48">
        <v>700</v>
      </c>
      <c r="E252" s="154">
        <v>642990</v>
      </c>
      <c r="F252" s="154">
        <v>408300</v>
      </c>
      <c r="G252" s="39">
        <v>0</v>
      </c>
      <c r="H252" s="39"/>
      <c r="I252" s="38"/>
      <c r="J252" s="40"/>
      <c r="K252" s="41"/>
      <c r="L252" s="42"/>
      <c r="M252" s="12"/>
      <c r="N252" s="43" t="s">
        <v>313</v>
      </c>
      <c r="O252" s="44" t="s">
        <v>585</v>
      </c>
    </row>
    <row r="253" spans="1:15" s="53" customFormat="1" x14ac:dyDescent="0.25">
      <c r="A253" s="98" t="s">
        <v>607</v>
      </c>
      <c r="B253" s="129" t="s">
        <v>608</v>
      </c>
      <c r="C253" s="35">
        <v>3200</v>
      </c>
      <c r="D253" s="48">
        <v>3200</v>
      </c>
      <c r="E253" s="154">
        <v>642816</v>
      </c>
      <c r="F253" s="154">
        <v>408112</v>
      </c>
      <c r="G253" s="39">
        <v>48.760000000000218</v>
      </c>
      <c r="H253" s="39"/>
      <c r="I253" s="38"/>
      <c r="J253" s="40"/>
      <c r="K253" s="41"/>
      <c r="L253" s="42"/>
      <c r="M253" s="12"/>
      <c r="N253" s="43" t="s">
        <v>34</v>
      </c>
      <c r="O253" s="44" t="s">
        <v>585</v>
      </c>
    </row>
    <row r="254" spans="1:15" s="12" customFormat="1" x14ac:dyDescent="0.25">
      <c r="A254" s="98" t="s">
        <v>609</v>
      </c>
      <c r="B254" s="129" t="s">
        <v>610</v>
      </c>
      <c r="C254" s="35">
        <v>1200</v>
      </c>
      <c r="D254" s="48">
        <v>1200</v>
      </c>
      <c r="E254" s="154">
        <v>642817</v>
      </c>
      <c r="F254" s="154">
        <v>408112</v>
      </c>
      <c r="G254" s="39">
        <v>0</v>
      </c>
      <c r="H254" s="39"/>
      <c r="I254" s="38"/>
      <c r="J254" s="40"/>
      <c r="K254" s="41"/>
      <c r="L254" s="42"/>
      <c r="N254" s="43" t="s">
        <v>153</v>
      </c>
      <c r="O254" s="44" t="s">
        <v>585</v>
      </c>
    </row>
    <row r="255" spans="1:15" s="12" customFormat="1" x14ac:dyDescent="0.25">
      <c r="A255" s="98" t="s">
        <v>611</v>
      </c>
      <c r="B255" s="129" t="s">
        <v>612</v>
      </c>
      <c r="C255" s="35">
        <v>1000</v>
      </c>
      <c r="D255" s="48">
        <v>1000</v>
      </c>
      <c r="E255" s="154">
        <v>640154</v>
      </c>
      <c r="F255" s="154">
        <v>408112</v>
      </c>
      <c r="G255" s="39">
        <v>1000</v>
      </c>
      <c r="H255" s="39"/>
      <c r="I255" s="38"/>
      <c r="J255" s="40"/>
      <c r="K255" s="41"/>
      <c r="L255" s="42"/>
      <c r="N255" s="43" t="s">
        <v>153</v>
      </c>
      <c r="O255" s="44" t="s">
        <v>585</v>
      </c>
    </row>
    <row r="256" spans="1:15" s="12" customFormat="1" x14ac:dyDescent="0.25">
      <c r="A256" s="98" t="s">
        <v>613</v>
      </c>
      <c r="B256" s="129" t="s">
        <v>614</v>
      </c>
      <c r="C256" s="35">
        <v>8900</v>
      </c>
      <c r="D256" s="48">
        <v>8900</v>
      </c>
      <c r="E256" s="154">
        <v>642915</v>
      </c>
      <c r="F256" s="154">
        <v>408112</v>
      </c>
      <c r="G256" s="39">
        <v>29757.85</v>
      </c>
      <c r="H256" s="39"/>
      <c r="I256" s="38"/>
      <c r="J256" s="40"/>
      <c r="K256" s="41"/>
      <c r="L256" s="42"/>
      <c r="N256" s="43" t="s">
        <v>180</v>
      </c>
      <c r="O256" s="44" t="s">
        <v>585</v>
      </c>
    </row>
    <row r="257" spans="1:15" s="12" customFormat="1" x14ac:dyDescent="0.25">
      <c r="A257" s="108" t="s">
        <v>615</v>
      </c>
      <c r="B257" s="129" t="s">
        <v>616</v>
      </c>
      <c r="C257" s="35">
        <v>600</v>
      </c>
      <c r="D257" s="48">
        <v>600</v>
      </c>
      <c r="E257" s="154">
        <v>640373</v>
      </c>
      <c r="F257" s="154">
        <v>408112</v>
      </c>
      <c r="G257" s="39">
        <v>0</v>
      </c>
      <c r="H257" s="39"/>
      <c r="I257" s="38"/>
      <c r="J257" s="40"/>
      <c r="K257" s="41"/>
      <c r="L257" s="42"/>
      <c r="N257" s="43" t="s">
        <v>153</v>
      </c>
      <c r="O257" s="44" t="s">
        <v>585</v>
      </c>
    </row>
    <row r="258" spans="1:15" s="12" customFormat="1" x14ac:dyDescent="0.25">
      <c r="A258" s="108" t="s">
        <v>617</v>
      </c>
      <c r="B258" s="129" t="s">
        <v>618</v>
      </c>
      <c r="C258" s="35">
        <v>1100</v>
      </c>
      <c r="D258" s="48">
        <v>1100</v>
      </c>
      <c r="E258" s="154">
        <v>642927</v>
      </c>
      <c r="F258" s="154">
        <v>408112</v>
      </c>
      <c r="G258" s="39">
        <v>0</v>
      </c>
      <c r="H258" s="39"/>
      <c r="I258" s="38"/>
      <c r="J258" s="40"/>
      <c r="K258" s="41"/>
      <c r="L258" s="42"/>
      <c r="N258" s="43" t="s">
        <v>51</v>
      </c>
      <c r="O258" s="44" t="s">
        <v>585</v>
      </c>
    </row>
    <row r="259" spans="1:15" s="12" customFormat="1" x14ac:dyDescent="0.25">
      <c r="A259" s="108" t="s">
        <v>619</v>
      </c>
      <c r="B259" s="129" t="s">
        <v>620</v>
      </c>
      <c r="C259" s="35">
        <v>1000</v>
      </c>
      <c r="D259" s="48">
        <v>1000</v>
      </c>
      <c r="E259" s="154">
        <v>640370</v>
      </c>
      <c r="F259" s="154">
        <v>408112</v>
      </c>
      <c r="G259" s="39">
        <v>0</v>
      </c>
      <c r="H259" s="39"/>
      <c r="I259" s="38"/>
      <c r="J259" s="40"/>
      <c r="K259" s="41"/>
      <c r="L259" s="42"/>
      <c r="N259" s="43" t="s">
        <v>51</v>
      </c>
      <c r="O259" s="44" t="s">
        <v>585</v>
      </c>
    </row>
    <row r="260" spans="1:15" s="12" customFormat="1" x14ac:dyDescent="0.25">
      <c r="A260" s="108" t="s">
        <v>621</v>
      </c>
      <c r="B260" s="129" t="s">
        <v>622</v>
      </c>
      <c r="C260" s="35">
        <v>1200</v>
      </c>
      <c r="D260" s="48">
        <v>1200</v>
      </c>
      <c r="E260" s="154">
        <v>640179</v>
      </c>
      <c r="F260" s="154">
        <v>408300</v>
      </c>
      <c r="G260" s="39">
        <v>1000</v>
      </c>
      <c r="H260" s="39"/>
      <c r="I260" s="38"/>
      <c r="J260" s="40"/>
      <c r="K260" s="41"/>
      <c r="L260" s="42"/>
      <c r="N260" s="43" t="s">
        <v>51</v>
      </c>
      <c r="O260" s="44" t="s">
        <v>585</v>
      </c>
    </row>
    <row r="261" spans="1:15" s="12" customFormat="1" x14ac:dyDescent="0.25">
      <c r="A261" s="108" t="s">
        <v>623</v>
      </c>
      <c r="B261" s="99" t="s">
        <v>624</v>
      </c>
      <c r="C261" s="35">
        <v>14200</v>
      </c>
      <c r="D261" s="48">
        <v>14200</v>
      </c>
      <c r="E261" s="154">
        <v>640372</v>
      </c>
      <c r="F261" s="154">
        <v>408112</v>
      </c>
      <c r="G261" s="39">
        <v>0</v>
      </c>
      <c r="H261" s="39"/>
      <c r="I261" s="38"/>
      <c r="J261" s="40"/>
      <c r="K261" s="41"/>
      <c r="L261" s="42"/>
      <c r="N261" s="43" t="s">
        <v>51</v>
      </c>
      <c r="O261" s="44" t="s">
        <v>585</v>
      </c>
    </row>
    <row r="262" spans="1:15" s="12" customFormat="1" x14ac:dyDescent="0.25">
      <c r="A262" s="108" t="s">
        <v>625</v>
      </c>
      <c r="B262" s="99" t="s">
        <v>626</v>
      </c>
      <c r="C262" s="35">
        <v>2800</v>
      </c>
      <c r="D262" s="48">
        <v>2800</v>
      </c>
      <c r="E262" s="154">
        <v>640206</v>
      </c>
      <c r="F262" s="154">
        <v>408112</v>
      </c>
      <c r="G262" s="39">
        <v>0</v>
      </c>
      <c r="H262" s="39"/>
      <c r="I262" s="38"/>
      <c r="J262" s="40"/>
      <c r="K262" s="41"/>
      <c r="L262" s="42"/>
      <c r="N262" s="43" t="s">
        <v>313</v>
      </c>
      <c r="O262" s="44" t="s">
        <v>585</v>
      </c>
    </row>
    <row r="263" spans="1:15" s="12" customFormat="1" x14ac:dyDescent="0.25">
      <c r="A263" s="108" t="s">
        <v>627</v>
      </c>
      <c r="B263" s="97" t="s">
        <v>628</v>
      </c>
      <c r="C263" s="35">
        <v>3400</v>
      </c>
      <c r="D263" s="48">
        <v>3400</v>
      </c>
      <c r="E263" s="154">
        <v>642193</v>
      </c>
      <c r="F263" s="154">
        <v>408112</v>
      </c>
      <c r="G263" s="39">
        <v>0.15000000000009095</v>
      </c>
      <c r="H263" s="39"/>
      <c r="I263" s="38"/>
      <c r="J263" s="40"/>
      <c r="K263" s="41"/>
      <c r="L263" s="42"/>
      <c r="N263" s="43" t="s">
        <v>34</v>
      </c>
      <c r="O263" s="44" t="s">
        <v>585</v>
      </c>
    </row>
    <row r="264" spans="1:15" s="12" customFormat="1" x14ac:dyDescent="0.25">
      <c r="A264" s="108" t="s">
        <v>629</v>
      </c>
      <c r="B264" s="99" t="s">
        <v>630</v>
      </c>
      <c r="C264" s="35">
        <v>1400</v>
      </c>
      <c r="D264" s="48">
        <v>1400</v>
      </c>
      <c r="E264" s="154">
        <v>646007</v>
      </c>
      <c r="F264" s="154">
        <v>408112</v>
      </c>
      <c r="G264" s="39">
        <v>0</v>
      </c>
      <c r="H264" s="39"/>
      <c r="I264" s="38"/>
      <c r="J264" s="40"/>
      <c r="K264" s="41"/>
      <c r="L264" s="42"/>
      <c r="N264" s="43" t="s">
        <v>153</v>
      </c>
      <c r="O264" s="44" t="s">
        <v>585</v>
      </c>
    </row>
    <row r="265" spans="1:15" s="12" customFormat="1" x14ac:dyDescent="0.25">
      <c r="A265" s="108" t="s">
        <v>631</v>
      </c>
      <c r="B265" s="99" t="s">
        <v>632</v>
      </c>
      <c r="C265" s="35">
        <v>1000</v>
      </c>
      <c r="D265" s="48">
        <v>1000</v>
      </c>
      <c r="E265" s="154">
        <v>642818</v>
      </c>
      <c r="F265" s="154">
        <v>408112</v>
      </c>
      <c r="G265" s="39">
        <v>0</v>
      </c>
      <c r="H265" s="39"/>
      <c r="I265" s="38"/>
      <c r="J265" s="40"/>
      <c r="K265" s="41"/>
      <c r="L265" s="42"/>
      <c r="N265" s="43" t="s">
        <v>153</v>
      </c>
      <c r="O265" s="44" t="s">
        <v>585</v>
      </c>
    </row>
    <row r="266" spans="1:15" s="12" customFormat="1" x14ac:dyDescent="0.25">
      <c r="A266" s="108" t="s">
        <v>633</v>
      </c>
      <c r="B266" s="106" t="s">
        <v>634</v>
      </c>
      <c r="C266" s="35">
        <v>1600</v>
      </c>
      <c r="D266" s="48">
        <v>1600</v>
      </c>
      <c r="E266" s="154">
        <v>640171</v>
      </c>
      <c r="F266" s="154">
        <v>408300</v>
      </c>
      <c r="G266" s="39">
        <v>0</v>
      </c>
      <c r="H266" s="39"/>
      <c r="I266" s="38" t="s">
        <v>635</v>
      </c>
      <c r="J266" s="40">
        <v>5915.76</v>
      </c>
      <c r="K266" s="41"/>
      <c r="L266" s="42"/>
      <c r="N266" s="43" t="s">
        <v>34</v>
      </c>
      <c r="O266" s="44" t="s">
        <v>585</v>
      </c>
    </row>
    <row r="267" spans="1:15" s="12" customFormat="1" x14ac:dyDescent="0.25">
      <c r="A267" s="114" t="s">
        <v>636</v>
      </c>
      <c r="B267" s="126" t="s">
        <v>637</v>
      </c>
      <c r="C267" s="35">
        <v>600</v>
      </c>
      <c r="D267" s="48">
        <v>600</v>
      </c>
      <c r="E267" s="154">
        <v>640368</v>
      </c>
      <c r="F267" s="154">
        <v>408112</v>
      </c>
      <c r="G267" s="39">
        <v>0</v>
      </c>
      <c r="H267" s="39"/>
      <c r="I267" s="38"/>
      <c r="J267" s="40"/>
      <c r="K267" s="41"/>
      <c r="L267" s="42"/>
      <c r="N267" s="43" t="s">
        <v>153</v>
      </c>
      <c r="O267" s="44" t="s">
        <v>585</v>
      </c>
    </row>
    <row r="268" spans="1:15" s="12" customFormat="1" x14ac:dyDescent="0.25">
      <c r="A268" s="114" t="s">
        <v>638</v>
      </c>
      <c r="B268" s="126" t="s">
        <v>639</v>
      </c>
      <c r="C268" s="35">
        <v>5600</v>
      </c>
      <c r="D268" s="48">
        <v>5600</v>
      </c>
      <c r="E268" s="154">
        <v>646017</v>
      </c>
      <c r="F268" s="154">
        <v>408112</v>
      </c>
      <c r="G268" s="39">
        <v>1514</v>
      </c>
      <c r="H268" s="39"/>
      <c r="I268" s="38"/>
      <c r="J268" s="40"/>
      <c r="K268" s="41"/>
      <c r="L268" s="42"/>
      <c r="N268" s="43" t="s">
        <v>313</v>
      </c>
      <c r="O268" s="44" t="s">
        <v>585</v>
      </c>
    </row>
    <row r="269" spans="1:15" s="12" customFormat="1" x14ac:dyDescent="0.25">
      <c r="A269" s="100" t="s">
        <v>640</v>
      </c>
      <c r="B269" s="101" t="s">
        <v>641</v>
      </c>
      <c r="C269" s="35">
        <v>2900</v>
      </c>
      <c r="D269" s="48">
        <v>2900</v>
      </c>
      <c r="E269" s="154">
        <v>640012</v>
      </c>
      <c r="F269" s="154">
        <v>408112</v>
      </c>
      <c r="G269" s="39">
        <v>1000</v>
      </c>
      <c r="H269" s="39"/>
      <c r="I269" s="38" t="s">
        <v>642</v>
      </c>
      <c r="J269" s="40">
        <v>960</v>
      </c>
      <c r="K269" s="41"/>
      <c r="L269" s="42"/>
      <c r="N269" s="43" t="s">
        <v>51</v>
      </c>
      <c r="O269" s="44" t="s">
        <v>585</v>
      </c>
    </row>
    <row r="270" spans="1:15" s="12" customFormat="1" x14ac:dyDescent="0.25">
      <c r="A270" s="95" t="s">
        <v>643</v>
      </c>
      <c r="B270" s="94" t="s">
        <v>644</v>
      </c>
      <c r="C270" s="35">
        <v>1800</v>
      </c>
      <c r="D270" s="48">
        <v>1800</v>
      </c>
      <c r="E270" s="154">
        <v>640053</v>
      </c>
      <c r="F270" s="154">
        <v>408112</v>
      </c>
      <c r="G270" s="39">
        <v>595.01</v>
      </c>
      <c r="H270" s="39"/>
      <c r="I270" s="38"/>
      <c r="J270" s="40"/>
      <c r="K270" s="41"/>
      <c r="L270" s="42"/>
      <c r="N270" s="43" t="s">
        <v>180</v>
      </c>
      <c r="O270" s="44" t="s">
        <v>585</v>
      </c>
    </row>
    <row r="271" spans="1:15" s="12" customFormat="1" x14ac:dyDescent="0.25">
      <c r="A271" s="102" t="s">
        <v>645</v>
      </c>
      <c r="B271" s="110" t="s">
        <v>646</v>
      </c>
      <c r="C271" s="35">
        <v>500</v>
      </c>
      <c r="D271" s="48">
        <v>500</v>
      </c>
      <c r="E271" s="154">
        <v>640147</v>
      </c>
      <c r="F271" s="154">
        <v>408112</v>
      </c>
      <c r="G271" s="39">
        <v>500</v>
      </c>
      <c r="H271" s="39"/>
      <c r="I271" s="38"/>
      <c r="J271" s="40"/>
      <c r="K271" s="41"/>
      <c r="L271" s="42"/>
      <c r="N271" s="43" t="s">
        <v>153</v>
      </c>
      <c r="O271" s="44" t="s">
        <v>585</v>
      </c>
    </row>
    <row r="272" spans="1:15" s="12" customFormat="1" x14ac:dyDescent="0.25">
      <c r="A272" s="95" t="s">
        <v>647</v>
      </c>
      <c r="B272" s="94" t="s">
        <v>648</v>
      </c>
      <c r="C272" s="35">
        <v>700</v>
      </c>
      <c r="D272" s="48">
        <v>700</v>
      </c>
      <c r="E272" s="154">
        <v>640307</v>
      </c>
      <c r="F272" s="154">
        <v>408112</v>
      </c>
      <c r="G272" s="39">
        <v>0</v>
      </c>
      <c r="H272" s="39"/>
      <c r="I272" s="38"/>
      <c r="J272" s="40"/>
      <c r="K272" s="41"/>
      <c r="L272" s="42"/>
      <c r="N272" s="43" t="s">
        <v>34</v>
      </c>
      <c r="O272" s="44" t="s">
        <v>585</v>
      </c>
    </row>
    <row r="273" spans="1:15" s="12" customFormat="1" x14ac:dyDescent="0.25">
      <c r="A273" s="95" t="s">
        <v>649</v>
      </c>
      <c r="B273" s="94" t="s">
        <v>650</v>
      </c>
      <c r="C273" s="35">
        <v>22600</v>
      </c>
      <c r="D273" s="48">
        <v>22600</v>
      </c>
      <c r="E273" s="154">
        <v>640304</v>
      </c>
      <c r="F273" s="154">
        <v>408112</v>
      </c>
      <c r="G273" s="39">
        <v>22699.569999999996</v>
      </c>
      <c r="H273" s="39"/>
      <c r="I273" s="38" t="s">
        <v>651</v>
      </c>
      <c r="J273" s="40">
        <v>148014.78</v>
      </c>
      <c r="K273" s="41"/>
      <c r="L273" s="42"/>
      <c r="N273" s="43" t="s">
        <v>300</v>
      </c>
      <c r="O273" s="44" t="s">
        <v>585</v>
      </c>
    </row>
    <row r="274" spans="1:15" s="12" customFormat="1" x14ac:dyDescent="0.25">
      <c r="A274" s="95" t="s">
        <v>652</v>
      </c>
      <c r="B274" s="94" t="s">
        <v>653</v>
      </c>
      <c r="C274" s="35">
        <v>700</v>
      </c>
      <c r="D274" s="48">
        <v>700</v>
      </c>
      <c r="E274" s="154">
        <v>642086</v>
      </c>
      <c r="F274" s="154">
        <v>408112</v>
      </c>
      <c r="G274" s="39">
        <v>0</v>
      </c>
      <c r="H274" s="39"/>
      <c r="I274" s="38"/>
      <c r="J274" s="40"/>
      <c r="K274" s="41"/>
      <c r="L274" s="42"/>
      <c r="N274" s="43" t="s">
        <v>110</v>
      </c>
      <c r="O274" s="44" t="s">
        <v>585</v>
      </c>
    </row>
    <row r="275" spans="1:15" s="12" customFormat="1" x14ac:dyDescent="0.25">
      <c r="A275" s="95" t="s">
        <v>654</v>
      </c>
      <c r="B275" s="94" t="s">
        <v>655</v>
      </c>
      <c r="C275" s="35">
        <v>1500</v>
      </c>
      <c r="D275" s="48">
        <v>1500</v>
      </c>
      <c r="E275" s="154">
        <v>640483</v>
      </c>
      <c r="F275" s="154">
        <v>408112</v>
      </c>
      <c r="G275" s="39">
        <v>1500</v>
      </c>
      <c r="H275" s="39"/>
      <c r="I275" s="38"/>
      <c r="J275" s="40"/>
      <c r="K275" s="41"/>
      <c r="L275" s="42"/>
      <c r="N275" s="43" t="s">
        <v>194</v>
      </c>
      <c r="O275" s="44" t="s">
        <v>585</v>
      </c>
    </row>
    <row r="276" spans="1:15" s="12" customFormat="1" x14ac:dyDescent="0.25">
      <c r="A276" s="95" t="s">
        <v>656</v>
      </c>
      <c r="B276" s="94" t="s">
        <v>657</v>
      </c>
      <c r="C276" s="35">
        <v>2600</v>
      </c>
      <c r="D276" s="48">
        <v>2600</v>
      </c>
      <c r="E276" s="154">
        <v>642875</v>
      </c>
      <c r="F276" s="154">
        <v>408112</v>
      </c>
      <c r="G276" s="39">
        <v>0</v>
      </c>
      <c r="H276" s="39"/>
      <c r="I276" s="38"/>
      <c r="J276" s="40"/>
      <c r="K276" s="41"/>
      <c r="L276" s="42"/>
      <c r="N276" s="43" t="s">
        <v>110</v>
      </c>
      <c r="O276" s="44" t="s">
        <v>585</v>
      </c>
    </row>
    <row r="277" spans="1:15" s="12" customFormat="1" x14ac:dyDescent="0.25">
      <c r="A277" s="95" t="s">
        <v>658</v>
      </c>
      <c r="B277" s="94" t="s">
        <v>659</v>
      </c>
      <c r="C277" s="35">
        <v>800</v>
      </c>
      <c r="D277" s="48">
        <v>800</v>
      </c>
      <c r="E277" s="154">
        <v>642957</v>
      </c>
      <c r="F277" s="154">
        <v>408112</v>
      </c>
      <c r="G277" s="39">
        <v>0</v>
      </c>
      <c r="H277" s="39"/>
      <c r="I277" s="38"/>
      <c r="J277" s="40"/>
      <c r="K277" s="41"/>
      <c r="L277" s="42"/>
      <c r="N277" s="43" t="s">
        <v>194</v>
      </c>
      <c r="O277" s="44" t="s">
        <v>585</v>
      </c>
    </row>
    <row r="278" spans="1:15" s="12" customFormat="1" x14ac:dyDescent="0.25">
      <c r="A278" s="95" t="s">
        <v>660</v>
      </c>
      <c r="B278" s="94" t="s">
        <v>661</v>
      </c>
      <c r="C278" s="35">
        <v>1200</v>
      </c>
      <c r="D278" s="48">
        <v>1200</v>
      </c>
      <c r="E278" s="154">
        <v>640302</v>
      </c>
      <c r="F278" s="154">
        <v>408112</v>
      </c>
      <c r="G278" s="39">
        <v>0</v>
      </c>
      <c r="H278" s="39"/>
      <c r="I278" s="38"/>
      <c r="J278" s="40"/>
      <c r="K278" s="41"/>
      <c r="L278" s="42"/>
      <c r="N278" s="43" t="s">
        <v>194</v>
      </c>
      <c r="O278" s="44" t="s">
        <v>585</v>
      </c>
    </row>
    <row r="279" spans="1:15" s="12" customFormat="1" x14ac:dyDescent="0.25">
      <c r="A279" s="95" t="s">
        <v>662</v>
      </c>
      <c r="B279" s="94" t="s">
        <v>663</v>
      </c>
      <c r="C279" s="35">
        <v>2100</v>
      </c>
      <c r="D279" s="48">
        <v>2100</v>
      </c>
      <c r="E279" s="154">
        <v>640572</v>
      </c>
      <c r="F279" s="154">
        <v>408112</v>
      </c>
      <c r="G279" s="39">
        <v>0</v>
      </c>
      <c r="H279" s="39"/>
      <c r="I279" s="38"/>
      <c r="J279" s="40"/>
      <c r="K279" s="41"/>
      <c r="L279" s="42"/>
      <c r="N279" s="43" t="s">
        <v>110</v>
      </c>
      <c r="O279" s="44" t="s">
        <v>585</v>
      </c>
    </row>
    <row r="280" spans="1:15" s="12" customFormat="1" x14ac:dyDescent="0.25">
      <c r="A280" s="95" t="s">
        <v>664</v>
      </c>
      <c r="B280" s="94" t="s">
        <v>665</v>
      </c>
      <c r="C280" s="35">
        <v>1400</v>
      </c>
      <c r="D280" s="48">
        <v>1400</v>
      </c>
      <c r="E280" s="154">
        <v>642096</v>
      </c>
      <c r="F280" s="154">
        <v>408112</v>
      </c>
      <c r="G280" s="39">
        <v>100</v>
      </c>
      <c r="H280" s="39"/>
      <c r="I280" s="38"/>
      <c r="J280" s="40"/>
      <c r="K280" s="41"/>
      <c r="L280" s="42"/>
      <c r="N280" s="43" t="s">
        <v>110</v>
      </c>
      <c r="O280" s="44" t="s">
        <v>585</v>
      </c>
    </row>
    <row r="281" spans="1:15" s="12" customFormat="1" x14ac:dyDescent="0.25">
      <c r="A281" s="95" t="s">
        <v>666</v>
      </c>
      <c r="B281" s="94" t="s">
        <v>667</v>
      </c>
      <c r="C281" s="35">
        <v>3900</v>
      </c>
      <c r="D281" s="48">
        <v>3900</v>
      </c>
      <c r="E281" s="154">
        <v>642094</v>
      </c>
      <c r="F281" s="154">
        <v>408112</v>
      </c>
      <c r="G281" s="39">
        <v>0</v>
      </c>
      <c r="H281" s="39"/>
      <c r="I281" s="38"/>
      <c r="J281" s="40"/>
      <c r="K281" s="41"/>
      <c r="L281" s="42"/>
      <c r="N281" s="43" t="s">
        <v>313</v>
      </c>
      <c r="O281" s="44" t="s">
        <v>585</v>
      </c>
    </row>
    <row r="282" spans="1:15" s="12" customFormat="1" x14ac:dyDescent="0.25">
      <c r="A282" s="95" t="s">
        <v>668</v>
      </c>
      <c r="B282" s="94" t="s">
        <v>669</v>
      </c>
      <c r="C282" s="45" t="s">
        <v>69</v>
      </c>
      <c r="D282" s="46"/>
      <c r="E282" s="154">
        <v>646587</v>
      </c>
      <c r="F282" s="154">
        <v>408112</v>
      </c>
      <c r="G282" s="39">
        <v>0</v>
      </c>
      <c r="H282" s="39"/>
      <c r="I282" s="38"/>
      <c r="J282" s="40"/>
      <c r="K282" s="41"/>
      <c r="L282" s="42"/>
      <c r="N282" s="43" t="s">
        <v>51</v>
      </c>
      <c r="O282" s="44" t="s">
        <v>585</v>
      </c>
    </row>
    <row r="283" spans="1:15" s="12" customFormat="1" x14ac:dyDescent="0.25">
      <c r="A283" s="95" t="s">
        <v>670</v>
      </c>
      <c r="B283" s="94" t="s">
        <v>671</v>
      </c>
      <c r="C283" s="35">
        <v>2200</v>
      </c>
      <c r="D283" s="48">
        <v>2200</v>
      </c>
      <c r="E283" s="154">
        <v>642095</v>
      </c>
      <c r="F283" s="154">
        <v>408112</v>
      </c>
      <c r="G283" s="39">
        <v>2000</v>
      </c>
      <c r="H283" s="39"/>
      <c r="I283" s="38"/>
      <c r="J283" s="40"/>
      <c r="K283" s="41"/>
      <c r="L283" s="42"/>
      <c r="N283" s="43" t="s">
        <v>110</v>
      </c>
      <c r="O283" s="44" t="s">
        <v>585</v>
      </c>
    </row>
    <row r="284" spans="1:15" s="12" customFormat="1" x14ac:dyDescent="0.25">
      <c r="A284" s="111" t="s">
        <v>672</v>
      </c>
      <c r="B284" s="112" t="s">
        <v>673</v>
      </c>
      <c r="C284" s="35">
        <v>3800</v>
      </c>
      <c r="D284" s="48">
        <v>3800</v>
      </c>
      <c r="E284" s="154">
        <v>642352</v>
      </c>
      <c r="F284" s="154">
        <v>408112</v>
      </c>
      <c r="G284" s="39">
        <v>9.9999999997635314E-3</v>
      </c>
      <c r="H284" s="39"/>
      <c r="I284" s="38"/>
      <c r="J284" s="40"/>
      <c r="K284" s="41"/>
      <c r="L284" s="42"/>
      <c r="N284" s="43" t="s">
        <v>110</v>
      </c>
      <c r="O284" s="44" t="s">
        <v>585</v>
      </c>
    </row>
    <row r="285" spans="1:15" s="12" customFormat="1" x14ac:dyDescent="0.25">
      <c r="A285" s="95" t="s">
        <v>674</v>
      </c>
      <c r="B285" s="94" t="s">
        <v>675</v>
      </c>
      <c r="C285" s="35">
        <v>2600</v>
      </c>
      <c r="D285" s="48">
        <v>2600</v>
      </c>
      <c r="E285" s="154">
        <v>642087</v>
      </c>
      <c r="F285" s="154">
        <v>408112</v>
      </c>
      <c r="G285" s="39">
        <v>0</v>
      </c>
      <c r="H285" s="39"/>
      <c r="I285" s="38"/>
      <c r="J285" s="40"/>
      <c r="K285" s="41"/>
      <c r="L285" s="42"/>
      <c r="N285" s="43" t="s">
        <v>110</v>
      </c>
      <c r="O285" s="44" t="s">
        <v>585</v>
      </c>
    </row>
    <row r="286" spans="1:15" s="12" customFormat="1" x14ac:dyDescent="0.25">
      <c r="A286" s="95" t="s">
        <v>676</v>
      </c>
      <c r="B286" s="94" t="s">
        <v>677</v>
      </c>
      <c r="C286" s="35">
        <v>1200</v>
      </c>
      <c r="D286" s="48">
        <v>1200</v>
      </c>
      <c r="E286" s="154">
        <v>640608</v>
      </c>
      <c r="F286" s="154">
        <v>408112</v>
      </c>
      <c r="G286" s="39">
        <v>0</v>
      </c>
      <c r="H286" s="39"/>
      <c r="I286" s="38"/>
      <c r="J286" s="40"/>
      <c r="K286" s="41"/>
      <c r="L286" s="42"/>
      <c r="N286" s="43" t="s">
        <v>110</v>
      </c>
      <c r="O286" s="44" t="s">
        <v>585</v>
      </c>
    </row>
    <row r="287" spans="1:15" s="12" customFormat="1" x14ac:dyDescent="0.25">
      <c r="A287" s="95" t="s">
        <v>678</v>
      </c>
      <c r="B287" s="94" t="s">
        <v>679</v>
      </c>
      <c r="C287" s="35">
        <v>1600</v>
      </c>
      <c r="D287" s="48">
        <v>1600</v>
      </c>
      <c r="E287" s="154">
        <v>642336</v>
      </c>
      <c r="F287" s="154">
        <v>408112</v>
      </c>
      <c r="G287" s="39">
        <v>0</v>
      </c>
      <c r="H287" s="39"/>
      <c r="I287" s="38" t="s">
        <v>680</v>
      </c>
      <c r="J287" s="40">
        <v>457.88</v>
      </c>
      <c r="K287" s="41"/>
      <c r="L287" s="42"/>
      <c r="N287" s="43" t="s">
        <v>34</v>
      </c>
      <c r="O287" s="44" t="s">
        <v>585</v>
      </c>
    </row>
    <row r="288" spans="1:15" x14ac:dyDescent="0.25">
      <c r="A288" s="95" t="s">
        <v>681</v>
      </c>
      <c r="B288" s="94" t="s">
        <v>682</v>
      </c>
      <c r="C288" s="45" t="s">
        <v>69</v>
      </c>
      <c r="D288" s="46"/>
      <c r="E288" s="154">
        <v>646587</v>
      </c>
      <c r="F288" s="154">
        <v>408112</v>
      </c>
      <c r="G288" s="39">
        <v>0</v>
      </c>
      <c r="H288" s="39"/>
      <c r="I288" s="38"/>
      <c r="J288" s="40"/>
      <c r="K288" s="41"/>
      <c r="L288" s="42"/>
      <c r="M288" s="12"/>
      <c r="N288" s="43" t="s">
        <v>180</v>
      </c>
      <c r="O288" s="44" t="s">
        <v>585</v>
      </c>
    </row>
    <row r="289" spans="1:15" s="12" customFormat="1" x14ac:dyDescent="0.25">
      <c r="A289" s="95" t="s">
        <v>683</v>
      </c>
      <c r="B289" s="94" t="s">
        <v>684</v>
      </c>
      <c r="C289" s="35">
        <v>1200</v>
      </c>
      <c r="D289" s="48">
        <v>1200</v>
      </c>
      <c r="E289" s="154">
        <v>647008</v>
      </c>
      <c r="F289" s="154">
        <v>408112</v>
      </c>
      <c r="G289" s="39">
        <v>0</v>
      </c>
      <c r="H289" s="39"/>
      <c r="I289" s="38" t="s">
        <v>685</v>
      </c>
      <c r="J289" s="40">
        <v>2821</v>
      </c>
      <c r="K289" s="41"/>
      <c r="L289" s="42"/>
      <c r="N289" s="43" t="s">
        <v>34</v>
      </c>
      <c r="O289" s="44" t="s">
        <v>585</v>
      </c>
    </row>
    <row r="290" spans="1:15" s="12" customFormat="1" x14ac:dyDescent="0.25">
      <c r="A290" s="95" t="s">
        <v>686</v>
      </c>
      <c r="B290" s="94" t="s">
        <v>687</v>
      </c>
      <c r="C290" s="35">
        <v>60900</v>
      </c>
      <c r="D290" s="36">
        <v>60900</v>
      </c>
      <c r="E290" s="154">
        <v>640531</v>
      </c>
      <c r="F290" s="154">
        <v>408112</v>
      </c>
      <c r="G290" s="39">
        <v>36543.480000000003</v>
      </c>
      <c r="H290" s="39"/>
      <c r="I290" s="38" t="s">
        <v>688</v>
      </c>
      <c r="J290" s="40">
        <v>29100</v>
      </c>
      <c r="K290" s="41"/>
      <c r="L290" s="42"/>
      <c r="N290" s="43" t="s">
        <v>300</v>
      </c>
      <c r="O290" s="44" t="s">
        <v>585</v>
      </c>
    </row>
    <row r="291" spans="1:15" s="12" customFormat="1" x14ac:dyDescent="0.25">
      <c r="A291" s="130" t="s">
        <v>689</v>
      </c>
      <c r="B291" s="129" t="s">
        <v>690</v>
      </c>
      <c r="C291" s="35">
        <v>6500</v>
      </c>
      <c r="D291" s="36">
        <v>6500</v>
      </c>
      <c r="E291" s="154">
        <v>642615</v>
      </c>
      <c r="F291" s="154">
        <v>408112</v>
      </c>
      <c r="G291" s="39">
        <v>14755</v>
      </c>
      <c r="H291" s="39"/>
      <c r="I291" s="38" t="s">
        <v>691</v>
      </c>
      <c r="J291" s="40">
        <v>17948.29</v>
      </c>
      <c r="K291" s="41"/>
      <c r="L291" s="42"/>
      <c r="N291" s="43" t="s">
        <v>34</v>
      </c>
      <c r="O291" s="44" t="s">
        <v>585</v>
      </c>
    </row>
    <row r="292" spans="1:15" s="12" customFormat="1" x14ac:dyDescent="0.25">
      <c r="A292" s="95" t="s">
        <v>692</v>
      </c>
      <c r="B292" s="94" t="s">
        <v>693</v>
      </c>
      <c r="C292" s="35">
        <v>17100</v>
      </c>
      <c r="D292" s="36">
        <v>17100</v>
      </c>
      <c r="E292" s="154">
        <v>647344</v>
      </c>
      <c r="F292" s="154">
        <v>408112</v>
      </c>
      <c r="G292" s="39">
        <v>12500</v>
      </c>
      <c r="H292" s="39"/>
      <c r="I292" s="38" t="s">
        <v>694</v>
      </c>
      <c r="J292" s="40">
        <v>33400.33</v>
      </c>
      <c r="K292" s="41"/>
      <c r="L292" s="42"/>
      <c r="N292" s="43" t="s">
        <v>51</v>
      </c>
      <c r="O292" s="44" t="s">
        <v>585</v>
      </c>
    </row>
    <row r="293" spans="1:15" s="12" customFormat="1" x14ac:dyDescent="0.25">
      <c r="A293" s="95" t="s">
        <v>695</v>
      </c>
      <c r="B293" s="94" t="s">
        <v>696</v>
      </c>
      <c r="C293" s="35">
        <v>1000</v>
      </c>
      <c r="D293" s="36">
        <v>1000</v>
      </c>
      <c r="E293" s="154">
        <v>640716</v>
      </c>
      <c r="F293" s="154">
        <v>408112</v>
      </c>
      <c r="G293" s="39">
        <v>0</v>
      </c>
      <c r="H293" s="39"/>
      <c r="I293" s="38" t="s">
        <v>697</v>
      </c>
      <c r="J293" s="40">
        <v>308</v>
      </c>
      <c r="K293" s="41"/>
      <c r="L293" s="42"/>
      <c r="N293" s="43" t="s">
        <v>110</v>
      </c>
      <c r="O293" s="44" t="s">
        <v>585</v>
      </c>
    </row>
    <row r="294" spans="1:15" s="12" customFormat="1" x14ac:dyDescent="0.25">
      <c r="A294" s="95" t="s">
        <v>698</v>
      </c>
      <c r="B294" s="94" t="s">
        <v>699</v>
      </c>
      <c r="C294" s="35">
        <v>10200</v>
      </c>
      <c r="D294" s="36">
        <v>10200</v>
      </c>
      <c r="E294" s="154">
        <v>647582</v>
      </c>
      <c r="F294" s="154">
        <v>408112</v>
      </c>
      <c r="G294" s="39">
        <v>0</v>
      </c>
      <c r="H294" s="39"/>
      <c r="I294" s="38"/>
      <c r="J294" s="40"/>
      <c r="K294" s="41"/>
      <c r="L294" s="42"/>
      <c r="N294" s="43" t="s">
        <v>34</v>
      </c>
      <c r="O294" s="44" t="s">
        <v>585</v>
      </c>
    </row>
    <row r="295" spans="1:15" s="12" customFormat="1" x14ac:dyDescent="0.25">
      <c r="A295" s="95" t="s">
        <v>700</v>
      </c>
      <c r="B295" s="94" t="s">
        <v>701</v>
      </c>
      <c r="C295" s="45" t="s">
        <v>69</v>
      </c>
      <c r="D295" s="46"/>
      <c r="E295" s="154">
        <v>647666</v>
      </c>
      <c r="F295" s="154">
        <v>408112</v>
      </c>
      <c r="G295" s="39">
        <v>4000</v>
      </c>
      <c r="H295" s="39"/>
      <c r="I295" s="38" t="s">
        <v>702</v>
      </c>
      <c r="J295" s="40">
        <v>367.53</v>
      </c>
      <c r="K295" s="41"/>
      <c r="L295" s="42"/>
      <c r="N295" s="43" t="s">
        <v>110</v>
      </c>
      <c r="O295" s="44" t="s">
        <v>585</v>
      </c>
    </row>
    <row r="296" spans="1:15" s="12" customFormat="1" x14ac:dyDescent="0.25">
      <c r="A296" s="95" t="s">
        <v>703</v>
      </c>
      <c r="B296" s="94" t="s">
        <v>704</v>
      </c>
      <c r="C296" s="35">
        <v>1000</v>
      </c>
      <c r="D296" s="36">
        <v>1000</v>
      </c>
      <c r="E296" s="154">
        <v>642067</v>
      </c>
      <c r="F296" s="154">
        <v>408112</v>
      </c>
      <c r="G296" s="39">
        <v>0</v>
      </c>
      <c r="H296" s="39"/>
      <c r="I296" s="38" t="s">
        <v>705</v>
      </c>
      <c r="J296" s="40">
        <v>20</v>
      </c>
      <c r="K296" s="41"/>
      <c r="L296" s="42"/>
      <c r="N296" s="43" t="s">
        <v>34</v>
      </c>
      <c r="O296" s="44" t="s">
        <v>585</v>
      </c>
    </row>
    <row r="297" spans="1:15" s="12" customFormat="1" x14ac:dyDescent="0.25">
      <c r="A297" s="95" t="s">
        <v>706</v>
      </c>
      <c r="B297" s="94" t="s">
        <v>707</v>
      </c>
      <c r="C297" s="35">
        <v>1700</v>
      </c>
      <c r="D297" s="36">
        <v>1700</v>
      </c>
      <c r="E297" s="154">
        <v>647785</v>
      </c>
      <c r="F297" s="154">
        <v>408112</v>
      </c>
      <c r="G297" s="39">
        <v>3862.3200000000006</v>
      </c>
      <c r="H297" s="39"/>
      <c r="I297" s="38" t="s">
        <v>708</v>
      </c>
      <c r="J297" s="40">
        <v>9517.91</v>
      </c>
      <c r="K297" s="41"/>
      <c r="L297" s="42"/>
      <c r="N297" s="43" t="s">
        <v>34</v>
      </c>
      <c r="O297" s="44" t="s">
        <v>585</v>
      </c>
    </row>
    <row r="298" spans="1:15" s="12" customFormat="1" x14ac:dyDescent="0.25">
      <c r="A298" s="95" t="s">
        <v>709</v>
      </c>
      <c r="B298" s="94" t="s">
        <v>710</v>
      </c>
      <c r="C298" s="35">
        <v>14500</v>
      </c>
      <c r="D298" s="36">
        <v>14500</v>
      </c>
      <c r="E298" s="154">
        <v>642886</v>
      </c>
      <c r="F298" s="154">
        <v>408112</v>
      </c>
      <c r="G298" s="39">
        <v>0</v>
      </c>
      <c r="H298" s="39"/>
      <c r="I298" s="38"/>
      <c r="J298" s="40"/>
      <c r="K298" s="41"/>
      <c r="L298" s="42"/>
      <c r="N298" s="43" t="s">
        <v>51</v>
      </c>
      <c r="O298" s="44" t="s">
        <v>585</v>
      </c>
    </row>
    <row r="299" spans="1:15" s="12" customFormat="1" x14ac:dyDescent="0.25">
      <c r="A299" s="95" t="s">
        <v>711</v>
      </c>
      <c r="B299" s="94" t="s">
        <v>712</v>
      </c>
      <c r="C299" s="35">
        <v>1000</v>
      </c>
      <c r="D299" s="36">
        <v>1000</v>
      </c>
      <c r="E299" s="154">
        <v>648793</v>
      </c>
      <c r="F299" s="154">
        <v>408112</v>
      </c>
      <c r="G299" s="39">
        <v>3200</v>
      </c>
      <c r="H299" s="39"/>
      <c r="I299" s="38"/>
      <c r="J299" s="40"/>
      <c r="K299" s="41"/>
      <c r="L299" s="42"/>
      <c r="N299" s="43" t="s">
        <v>51</v>
      </c>
      <c r="O299" s="44" t="s">
        <v>585</v>
      </c>
    </row>
    <row r="300" spans="1:15" s="12" customFormat="1" x14ac:dyDescent="0.25">
      <c r="A300" s="95" t="s">
        <v>713</v>
      </c>
      <c r="B300" s="94" t="s">
        <v>714</v>
      </c>
      <c r="C300" s="45" t="s">
        <v>488</v>
      </c>
      <c r="D300" s="46"/>
      <c r="E300" s="154"/>
      <c r="F300" s="154"/>
      <c r="G300" s="39">
        <v>0</v>
      </c>
      <c r="H300" s="39"/>
      <c r="I300" s="38" t="s">
        <v>715</v>
      </c>
      <c r="J300" s="40">
        <v>109980</v>
      </c>
      <c r="K300" s="41"/>
      <c r="L300" s="42"/>
      <c r="N300" s="43" t="s">
        <v>289</v>
      </c>
      <c r="O300" s="44" t="s">
        <v>585</v>
      </c>
    </row>
    <row r="301" spans="1:15" s="12" customFormat="1" x14ac:dyDescent="0.25">
      <c r="A301" s="105" t="s">
        <v>716</v>
      </c>
      <c r="B301" s="106" t="s">
        <v>717</v>
      </c>
      <c r="C301" s="35">
        <v>2300</v>
      </c>
      <c r="D301" s="36">
        <v>2300</v>
      </c>
      <c r="E301" s="154">
        <v>642084</v>
      </c>
      <c r="F301" s="154">
        <v>408112</v>
      </c>
      <c r="G301" s="39">
        <v>1312.46</v>
      </c>
      <c r="H301" s="39"/>
      <c r="I301" s="38"/>
      <c r="J301" s="40"/>
      <c r="K301" s="41"/>
      <c r="L301" s="42"/>
      <c r="N301" s="43" t="s">
        <v>110</v>
      </c>
      <c r="O301" s="44" t="s">
        <v>585</v>
      </c>
    </row>
    <row r="302" spans="1:15" s="12" customFormat="1" x14ac:dyDescent="0.25">
      <c r="A302" s="95" t="s">
        <v>719</v>
      </c>
      <c r="B302" s="94" t="s">
        <v>720</v>
      </c>
      <c r="C302" s="35">
        <v>7200</v>
      </c>
      <c r="D302" s="36">
        <v>7200</v>
      </c>
      <c r="E302" s="154">
        <v>646306</v>
      </c>
      <c r="F302" s="154">
        <v>408300</v>
      </c>
      <c r="G302" s="39">
        <v>18864.46</v>
      </c>
      <c r="H302" s="39"/>
      <c r="I302" s="38"/>
      <c r="J302" s="40"/>
      <c r="K302" s="41"/>
      <c r="L302" s="42"/>
      <c r="N302" s="43" t="s">
        <v>300</v>
      </c>
      <c r="O302" s="44" t="s">
        <v>718</v>
      </c>
    </row>
    <row r="303" spans="1:15" s="12" customFormat="1" x14ac:dyDescent="0.25">
      <c r="A303" s="96" t="s">
        <v>721</v>
      </c>
      <c r="B303" s="99" t="s">
        <v>722</v>
      </c>
      <c r="C303" s="35">
        <v>8900</v>
      </c>
      <c r="D303" s="36">
        <v>8900</v>
      </c>
      <c r="E303" s="154">
        <v>646713</v>
      </c>
      <c r="F303" s="154">
        <v>408300</v>
      </c>
      <c r="G303" s="39">
        <v>30492.53</v>
      </c>
      <c r="H303" s="39"/>
      <c r="I303" s="38"/>
      <c r="J303" s="40"/>
      <c r="K303" s="41"/>
      <c r="L303" s="42"/>
      <c r="N303" s="43" t="s">
        <v>96</v>
      </c>
      <c r="O303" s="44" t="s">
        <v>718</v>
      </c>
    </row>
    <row r="304" spans="1:15" s="12" customFormat="1" x14ac:dyDescent="0.25">
      <c r="A304" s="96" t="s">
        <v>723</v>
      </c>
      <c r="B304" s="99" t="s">
        <v>724</v>
      </c>
      <c r="C304" s="35">
        <v>3400</v>
      </c>
      <c r="D304" s="36">
        <v>3400</v>
      </c>
      <c r="E304" s="154">
        <v>640927</v>
      </c>
      <c r="F304" s="154">
        <v>408300</v>
      </c>
      <c r="G304" s="39">
        <v>0</v>
      </c>
      <c r="H304" s="39"/>
      <c r="I304" s="38"/>
      <c r="J304" s="40"/>
      <c r="K304" s="41"/>
      <c r="L304" s="42"/>
      <c r="N304" s="43" t="s">
        <v>96</v>
      </c>
      <c r="O304" s="44" t="s">
        <v>718</v>
      </c>
    </row>
    <row r="305" spans="1:15" s="12" customFormat="1" x14ac:dyDescent="0.25">
      <c r="A305" s="96" t="s">
        <v>725</v>
      </c>
      <c r="B305" s="99" t="s">
        <v>726</v>
      </c>
      <c r="C305" s="35">
        <v>8700</v>
      </c>
      <c r="D305" s="36">
        <v>8700</v>
      </c>
      <c r="E305" s="154">
        <v>640927</v>
      </c>
      <c r="F305" s="154">
        <v>408300</v>
      </c>
      <c r="G305" s="39">
        <v>0</v>
      </c>
      <c r="H305" s="39"/>
      <c r="I305" s="38"/>
      <c r="J305" s="40"/>
      <c r="K305" s="41"/>
      <c r="L305" s="42"/>
      <c r="N305" s="43" t="s">
        <v>96</v>
      </c>
      <c r="O305" s="44" t="s">
        <v>718</v>
      </c>
    </row>
    <row r="306" spans="1:15" s="12" customFormat="1" x14ac:dyDescent="0.25">
      <c r="A306" s="98" t="s">
        <v>727</v>
      </c>
      <c r="B306" s="107" t="s">
        <v>728</v>
      </c>
      <c r="C306" s="35">
        <v>1300</v>
      </c>
      <c r="D306" s="36">
        <v>1300</v>
      </c>
      <c r="E306" s="154">
        <v>640651</v>
      </c>
      <c r="F306" s="154">
        <v>408300</v>
      </c>
      <c r="G306" s="39">
        <v>0</v>
      </c>
      <c r="H306" s="39"/>
      <c r="I306" s="38"/>
      <c r="J306" s="40"/>
      <c r="K306" s="41"/>
      <c r="L306" s="42"/>
      <c r="N306" s="43" t="s">
        <v>96</v>
      </c>
      <c r="O306" s="44" t="s">
        <v>718</v>
      </c>
    </row>
    <row r="307" spans="1:15" s="12" customFormat="1" x14ac:dyDescent="0.25">
      <c r="A307" s="98" t="s">
        <v>729</v>
      </c>
      <c r="B307" s="99" t="s">
        <v>730</v>
      </c>
      <c r="C307" s="35">
        <v>9700</v>
      </c>
      <c r="D307" s="36">
        <v>9700</v>
      </c>
      <c r="E307" s="154">
        <v>640927</v>
      </c>
      <c r="F307" s="154">
        <v>408300</v>
      </c>
      <c r="G307" s="39">
        <v>0</v>
      </c>
      <c r="H307" s="39"/>
      <c r="I307" s="38"/>
      <c r="J307" s="40"/>
      <c r="K307" s="41"/>
      <c r="L307" s="42"/>
      <c r="N307" s="43" t="s">
        <v>110</v>
      </c>
      <c r="O307" s="44" t="s">
        <v>718</v>
      </c>
    </row>
    <row r="308" spans="1:15" s="12" customFormat="1" ht="33" customHeight="1" x14ac:dyDescent="0.25">
      <c r="A308" s="96" t="s">
        <v>731</v>
      </c>
      <c r="B308" s="99" t="s">
        <v>732</v>
      </c>
      <c r="C308" s="35">
        <v>56300</v>
      </c>
      <c r="D308" s="36">
        <v>0</v>
      </c>
      <c r="E308" s="154">
        <v>646307</v>
      </c>
      <c r="F308" s="154">
        <v>408300</v>
      </c>
      <c r="G308" s="39">
        <v>160553.48000000001</v>
      </c>
      <c r="H308" s="39"/>
      <c r="I308" s="38"/>
      <c r="J308" s="40"/>
      <c r="K308" s="41" t="s">
        <v>4</v>
      </c>
      <c r="L308" s="54" t="s">
        <v>733</v>
      </c>
      <c r="N308" s="43" t="s">
        <v>96</v>
      </c>
      <c r="O308" s="44" t="s">
        <v>718</v>
      </c>
    </row>
    <row r="309" spans="1:15" s="12" customFormat="1" x14ac:dyDescent="0.25">
      <c r="A309" s="98" t="s">
        <v>734</v>
      </c>
      <c r="B309" s="99" t="s">
        <v>735</v>
      </c>
      <c r="C309" s="35">
        <v>32000</v>
      </c>
      <c r="D309" s="36">
        <v>32000</v>
      </c>
      <c r="E309" s="154">
        <v>640116</v>
      </c>
      <c r="F309" s="154">
        <v>408300</v>
      </c>
      <c r="G309" s="39">
        <v>1.2400000000016007</v>
      </c>
      <c r="H309" s="39"/>
      <c r="I309" s="38"/>
      <c r="J309" s="40"/>
      <c r="K309" s="41"/>
      <c r="L309" s="42"/>
      <c r="N309" s="43" t="s">
        <v>96</v>
      </c>
      <c r="O309" s="44" t="s">
        <v>718</v>
      </c>
    </row>
    <row r="310" spans="1:15" s="12" customFormat="1" x14ac:dyDescent="0.25">
      <c r="A310" s="95" t="s">
        <v>736</v>
      </c>
      <c r="B310" s="94" t="s">
        <v>737</v>
      </c>
      <c r="C310" s="35">
        <v>10400</v>
      </c>
      <c r="D310" s="36">
        <v>10400</v>
      </c>
      <c r="E310" s="154">
        <v>646731</v>
      </c>
      <c r="F310" s="154">
        <v>408300</v>
      </c>
      <c r="G310" s="39">
        <v>2975.9900000000016</v>
      </c>
      <c r="H310" s="39"/>
      <c r="I310" s="38"/>
      <c r="J310" s="40"/>
      <c r="K310" s="41"/>
      <c r="L310" s="42"/>
      <c r="N310" s="43">
        <v>0</v>
      </c>
      <c r="O310" s="44" t="s">
        <v>718</v>
      </c>
    </row>
    <row r="311" spans="1:15" s="12" customFormat="1" x14ac:dyDescent="0.25">
      <c r="A311" s="95" t="s">
        <v>738</v>
      </c>
      <c r="B311" s="94" t="s">
        <v>739</v>
      </c>
      <c r="C311" s="35">
        <v>3300</v>
      </c>
      <c r="D311" s="36">
        <v>3300</v>
      </c>
      <c r="E311" s="154">
        <v>646731</v>
      </c>
      <c r="F311" s="154">
        <v>408300</v>
      </c>
      <c r="G311" s="39">
        <v>2975.9900000000016</v>
      </c>
      <c r="H311" s="39"/>
      <c r="I311" s="38"/>
      <c r="J311" s="40"/>
      <c r="K311" s="41"/>
      <c r="L311" s="42"/>
      <c r="N311" s="43">
        <v>0</v>
      </c>
      <c r="O311" s="44" t="s">
        <v>718</v>
      </c>
    </row>
    <row r="312" spans="1:15" s="12" customFormat="1" x14ac:dyDescent="0.25">
      <c r="A312" s="95" t="s">
        <v>740</v>
      </c>
      <c r="B312" s="94" t="s">
        <v>741</v>
      </c>
      <c r="C312" s="35">
        <v>1200</v>
      </c>
      <c r="D312" s="36">
        <v>1200</v>
      </c>
      <c r="E312" s="154">
        <v>640044</v>
      </c>
      <c r="F312" s="154">
        <v>408300</v>
      </c>
      <c r="G312" s="39">
        <v>0</v>
      </c>
      <c r="H312" s="39"/>
      <c r="I312" s="38"/>
      <c r="J312" s="40"/>
      <c r="K312" s="41"/>
      <c r="L312" s="42"/>
      <c r="N312" s="43" t="s">
        <v>742</v>
      </c>
      <c r="O312" s="44" t="s">
        <v>718</v>
      </c>
    </row>
    <row r="313" spans="1:15" s="12" customFormat="1" x14ac:dyDescent="0.25">
      <c r="A313" s="95" t="s">
        <v>743</v>
      </c>
      <c r="B313" s="94" t="s">
        <v>744</v>
      </c>
      <c r="C313" s="35">
        <v>10100</v>
      </c>
      <c r="D313" s="36">
        <v>10100</v>
      </c>
      <c r="E313" s="154">
        <v>640927</v>
      </c>
      <c r="F313" s="154">
        <v>408300</v>
      </c>
      <c r="G313" s="39">
        <v>0</v>
      </c>
      <c r="H313" s="39"/>
      <c r="I313" s="38"/>
      <c r="J313" s="40"/>
      <c r="K313" s="41"/>
      <c r="L313" s="42"/>
      <c r="N313" s="43">
        <v>0</v>
      </c>
      <c r="O313" s="44" t="s">
        <v>718</v>
      </c>
    </row>
    <row r="314" spans="1:15" s="12" customFormat="1" x14ac:dyDescent="0.25">
      <c r="A314" s="95" t="s">
        <v>745</v>
      </c>
      <c r="B314" s="94" t="s">
        <v>746</v>
      </c>
      <c r="C314" s="35">
        <v>2800</v>
      </c>
      <c r="D314" s="36">
        <v>2800</v>
      </c>
      <c r="E314" s="154">
        <v>646335</v>
      </c>
      <c r="F314" s="154">
        <v>408300</v>
      </c>
      <c r="G314" s="39">
        <v>9688.9000000000015</v>
      </c>
      <c r="H314" s="39"/>
      <c r="I314" s="38"/>
      <c r="J314" s="40"/>
      <c r="K314" s="41"/>
      <c r="L314" s="42"/>
      <c r="N314" s="43" t="s">
        <v>96</v>
      </c>
      <c r="O314" s="44" t="s">
        <v>718</v>
      </c>
    </row>
    <row r="315" spans="1:15" s="12" customFormat="1" x14ac:dyDescent="0.25">
      <c r="A315" s="95" t="s">
        <v>747</v>
      </c>
      <c r="B315" s="94" t="s">
        <v>748</v>
      </c>
      <c r="C315" s="35">
        <v>4800</v>
      </c>
      <c r="D315" s="36">
        <v>4800</v>
      </c>
      <c r="E315" s="154">
        <v>646315</v>
      </c>
      <c r="F315" s="154">
        <v>408300</v>
      </c>
      <c r="G315" s="39">
        <v>9600</v>
      </c>
      <c r="H315" s="39"/>
      <c r="I315" s="38"/>
      <c r="J315" s="40"/>
      <c r="K315" s="41"/>
      <c r="L315" s="42"/>
      <c r="N315" s="43">
        <v>0</v>
      </c>
      <c r="O315" s="44" t="s">
        <v>718</v>
      </c>
    </row>
    <row r="316" spans="1:15" s="12" customFormat="1" ht="44.25" customHeight="1" x14ac:dyDescent="0.25">
      <c r="A316" s="95" t="s">
        <v>749</v>
      </c>
      <c r="B316" s="94" t="s">
        <v>750</v>
      </c>
      <c r="C316" s="35">
        <v>1200</v>
      </c>
      <c r="D316" s="36">
        <v>0</v>
      </c>
      <c r="E316" s="154">
        <v>646801</v>
      </c>
      <c r="F316" s="154">
        <v>408300</v>
      </c>
      <c r="G316" s="39">
        <v>25283.82</v>
      </c>
      <c r="H316" s="39"/>
      <c r="I316" s="38"/>
      <c r="J316" s="40"/>
      <c r="K316" s="55" t="s">
        <v>5</v>
      </c>
      <c r="L316" s="42" t="s">
        <v>751</v>
      </c>
      <c r="N316" s="43" t="s">
        <v>42</v>
      </c>
      <c r="O316" s="44" t="s">
        <v>718</v>
      </c>
    </row>
    <row r="317" spans="1:15" s="12" customFormat="1" x14ac:dyDescent="0.25">
      <c r="A317" s="95" t="s">
        <v>752</v>
      </c>
      <c r="B317" s="94" t="s">
        <v>753</v>
      </c>
      <c r="C317" s="35">
        <v>800</v>
      </c>
      <c r="D317" s="36">
        <v>800</v>
      </c>
      <c r="E317" s="154">
        <v>646310</v>
      </c>
      <c r="F317" s="154">
        <v>408300</v>
      </c>
      <c r="G317" s="39">
        <v>17213.560000000001</v>
      </c>
      <c r="H317" s="39"/>
      <c r="I317" s="38"/>
      <c r="J317" s="40"/>
      <c r="K317" s="41"/>
      <c r="L317" s="42"/>
      <c r="N317" s="43">
        <v>0</v>
      </c>
      <c r="O317" s="44" t="s">
        <v>718</v>
      </c>
    </row>
    <row r="318" spans="1:15" s="12" customFormat="1" x14ac:dyDescent="0.25">
      <c r="A318" s="95" t="s">
        <v>754</v>
      </c>
      <c r="B318" s="94" t="s">
        <v>755</v>
      </c>
      <c r="C318" s="35">
        <v>60200</v>
      </c>
      <c r="D318" s="36">
        <v>60200</v>
      </c>
      <c r="E318" s="154">
        <v>412474</v>
      </c>
      <c r="F318" s="154">
        <v>408300</v>
      </c>
      <c r="G318" s="39">
        <v>57821.3</v>
      </c>
      <c r="H318" s="39"/>
      <c r="I318" s="38"/>
      <c r="J318" s="40"/>
      <c r="K318" s="41"/>
      <c r="L318" s="42"/>
      <c r="N318" s="43" t="s">
        <v>300</v>
      </c>
      <c r="O318" s="44" t="s">
        <v>718</v>
      </c>
    </row>
    <row r="319" spans="1:15" s="53" customFormat="1" x14ac:dyDescent="0.25">
      <c r="A319" s="95" t="s">
        <v>756</v>
      </c>
      <c r="B319" s="94" t="s">
        <v>757</v>
      </c>
      <c r="C319" s="35">
        <v>23000</v>
      </c>
      <c r="D319" s="36">
        <v>23000</v>
      </c>
      <c r="E319" s="154">
        <v>646341</v>
      </c>
      <c r="F319" s="154">
        <v>408300</v>
      </c>
      <c r="G319" s="39">
        <v>110359.95</v>
      </c>
      <c r="H319" s="39"/>
      <c r="I319" s="38"/>
      <c r="J319" s="40"/>
      <c r="K319" s="41"/>
      <c r="L319" s="42"/>
      <c r="M319" s="12"/>
      <c r="N319" s="43">
        <v>0</v>
      </c>
      <c r="O319" s="44" t="s">
        <v>718</v>
      </c>
    </row>
    <row r="320" spans="1:15" s="12" customFormat="1" x14ac:dyDescent="0.25">
      <c r="A320" s="96" t="s">
        <v>759</v>
      </c>
      <c r="B320" s="99" t="s">
        <v>760</v>
      </c>
      <c r="C320" s="35">
        <v>1900</v>
      </c>
      <c r="D320" s="36">
        <v>1900</v>
      </c>
      <c r="E320" s="154">
        <v>646900</v>
      </c>
      <c r="F320" s="154">
        <v>408112</v>
      </c>
      <c r="G320" s="39">
        <v>-642.07999999999993</v>
      </c>
      <c r="H320" s="39"/>
      <c r="I320" s="38"/>
      <c r="J320" s="40"/>
      <c r="K320" s="41"/>
      <c r="L320" s="42"/>
      <c r="N320" s="43" t="s">
        <v>96</v>
      </c>
      <c r="O320" s="44" t="s">
        <v>758</v>
      </c>
    </row>
    <row r="321" spans="1:15" s="12" customFormat="1" x14ac:dyDescent="0.25">
      <c r="A321" s="102" t="s">
        <v>537</v>
      </c>
      <c r="B321" s="110" t="s">
        <v>538</v>
      </c>
      <c r="C321" s="35">
        <v>12100</v>
      </c>
      <c r="D321" s="36">
        <v>12100</v>
      </c>
      <c r="E321" s="154">
        <v>648125</v>
      </c>
      <c r="F321" s="154">
        <v>408112</v>
      </c>
      <c r="G321" s="39">
        <v>11106.46</v>
      </c>
      <c r="H321" s="39"/>
      <c r="I321" s="38"/>
      <c r="J321" s="40"/>
      <c r="K321" s="41"/>
      <c r="L321" s="42"/>
      <c r="N321" s="43" t="s">
        <v>153</v>
      </c>
      <c r="O321" s="44" t="s">
        <v>761</v>
      </c>
    </row>
    <row r="322" spans="1:15" s="52" customFormat="1" x14ac:dyDescent="0.25">
      <c r="A322" s="95" t="s">
        <v>762</v>
      </c>
      <c r="B322" s="94" t="s">
        <v>763</v>
      </c>
      <c r="C322" s="35">
        <v>3000</v>
      </c>
      <c r="D322" s="36">
        <v>3000</v>
      </c>
      <c r="E322" s="154">
        <v>647111</v>
      </c>
      <c r="F322" s="154">
        <v>408300</v>
      </c>
      <c r="G322" s="39">
        <v>3007.0200000000004</v>
      </c>
      <c r="H322" s="39"/>
      <c r="I322" s="38"/>
      <c r="J322" s="40"/>
      <c r="K322" s="41"/>
      <c r="L322" s="42"/>
      <c r="M322" s="12"/>
      <c r="N322" s="43">
        <v>0</v>
      </c>
      <c r="O322" s="44" t="s">
        <v>761</v>
      </c>
    </row>
    <row r="323" spans="1:15" s="52" customFormat="1" x14ac:dyDescent="0.25">
      <c r="A323" s="95" t="s">
        <v>764</v>
      </c>
      <c r="B323" s="94" t="s">
        <v>765</v>
      </c>
      <c r="C323" s="35">
        <v>8500</v>
      </c>
      <c r="D323" s="36">
        <v>8500</v>
      </c>
      <c r="E323" s="154">
        <v>647111</v>
      </c>
      <c r="F323" s="154">
        <v>408300</v>
      </c>
      <c r="G323" s="39">
        <v>3007.0200000000004</v>
      </c>
      <c r="H323" s="39"/>
      <c r="I323" s="38"/>
      <c r="J323" s="40"/>
      <c r="K323" s="41"/>
      <c r="L323" s="42"/>
      <c r="M323" s="12"/>
      <c r="N323" s="43">
        <v>0</v>
      </c>
      <c r="O323" s="44" t="s">
        <v>761</v>
      </c>
    </row>
    <row r="324" spans="1:15" s="52" customFormat="1" x14ac:dyDescent="0.25">
      <c r="A324" s="95" t="s">
        <v>766</v>
      </c>
      <c r="B324" s="94" t="s">
        <v>767</v>
      </c>
      <c r="C324" s="35">
        <v>6000</v>
      </c>
      <c r="D324" s="36">
        <v>6000</v>
      </c>
      <c r="E324" s="154">
        <v>647111</v>
      </c>
      <c r="F324" s="154">
        <v>408300</v>
      </c>
      <c r="G324" s="39">
        <v>3007.0200000000004</v>
      </c>
      <c r="H324" s="39"/>
      <c r="I324" s="38"/>
      <c r="J324" s="40"/>
      <c r="K324" s="41"/>
      <c r="L324" s="42"/>
      <c r="M324" s="12"/>
      <c r="N324" s="43">
        <v>0</v>
      </c>
      <c r="O324" s="44" t="s">
        <v>761</v>
      </c>
    </row>
    <row r="325" spans="1:15" s="12" customFormat="1" x14ac:dyDescent="0.25">
      <c r="A325" s="98" t="s">
        <v>769</v>
      </c>
      <c r="B325" s="99" t="s">
        <v>770</v>
      </c>
      <c r="C325" s="45">
        <v>48900</v>
      </c>
      <c r="D325" s="36">
        <v>48900</v>
      </c>
      <c r="E325" s="154">
        <v>646947</v>
      </c>
      <c r="F325" s="154">
        <v>408112</v>
      </c>
      <c r="G325" s="39">
        <v>103931.85</v>
      </c>
      <c r="H325" s="39"/>
      <c r="I325" s="38"/>
      <c r="J325" s="40"/>
      <c r="K325" s="41"/>
      <c r="L325" s="42"/>
      <c r="N325" s="43" t="s">
        <v>289</v>
      </c>
      <c r="O325" s="44" t="s">
        <v>768</v>
      </c>
    </row>
    <row r="326" spans="1:15" s="12" customFormat="1" x14ac:dyDescent="0.25">
      <c r="A326" s="98" t="s">
        <v>769</v>
      </c>
      <c r="B326" s="99" t="s">
        <v>770</v>
      </c>
      <c r="C326" s="45">
        <v>48900</v>
      </c>
      <c r="D326" s="36">
        <v>48900</v>
      </c>
      <c r="E326" s="154" t="s">
        <v>771</v>
      </c>
      <c r="F326" s="154">
        <v>408112</v>
      </c>
      <c r="G326" s="39">
        <v>69800</v>
      </c>
      <c r="H326" s="39"/>
      <c r="I326" s="38"/>
      <c r="J326" s="40"/>
      <c r="K326" s="41"/>
      <c r="L326" s="42"/>
      <c r="N326" s="43" t="s">
        <v>289</v>
      </c>
      <c r="O326" s="44" t="s">
        <v>768</v>
      </c>
    </row>
    <row r="327" spans="1:15" s="53" customFormat="1" x14ac:dyDescent="0.25">
      <c r="A327" s="98" t="s">
        <v>772</v>
      </c>
      <c r="B327" s="99" t="s">
        <v>773</v>
      </c>
      <c r="C327" s="35">
        <v>2000</v>
      </c>
      <c r="D327" s="36">
        <v>2000</v>
      </c>
      <c r="E327" s="154">
        <v>640217</v>
      </c>
      <c r="F327" s="154">
        <v>408112</v>
      </c>
      <c r="G327" s="39">
        <v>0</v>
      </c>
      <c r="H327" s="39"/>
      <c r="I327" s="38"/>
      <c r="J327" s="40"/>
      <c r="K327" s="41"/>
      <c r="L327" s="42"/>
      <c r="M327" s="12"/>
      <c r="N327" s="43" t="s">
        <v>34</v>
      </c>
      <c r="O327" s="44" t="s">
        <v>768</v>
      </c>
    </row>
    <row r="328" spans="1:15" s="12" customFormat="1" x14ac:dyDescent="0.25">
      <c r="A328" s="98" t="s">
        <v>774</v>
      </c>
      <c r="B328" s="99" t="s">
        <v>775</v>
      </c>
      <c r="C328" s="35">
        <v>900</v>
      </c>
      <c r="D328" s="36">
        <v>900</v>
      </c>
      <c r="E328" s="154">
        <v>640230</v>
      </c>
      <c r="F328" s="154">
        <v>408112</v>
      </c>
      <c r="G328" s="39">
        <v>0</v>
      </c>
      <c r="H328" s="39"/>
      <c r="I328" s="38"/>
      <c r="J328" s="40"/>
      <c r="K328" s="41"/>
      <c r="L328" s="42"/>
      <c r="N328" s="43" t="s">
        <v>313</v>
      </c>
      <c r="O328" s="44" t="s">
        <v>768</v>
      </c>
    </row>
    <row r="329" spans="1:15" s="12" customFormat="1" x14ac:dyDescent="0.25">
      <c r="A329" s="98" t="s">
        <v>776</v>
      </c>
      <c r="B329" s="99" t="s">
        <v>777</v>
      </c>
      <c r="C329" s="35">
        <v>7200</v>
      </c>
      <c r="D329" s="36">
        <v>7200</v>
      </c>
      <c r="E329" s="154">
        <v>643107</v>
      </c>
      <c r="F329" s="154">
        <v>408112</v>
      </c>
      <c r="G329" s="39">
        <v>24143.82</v>
      </c>
      <c r="H329" s="39"/>
      <c r="I329" s="38"/>
      <c r="J329" s="40"/>
      <c r="K329" s="41"/>
      <c r="L329" s="42"/>
      <c r="N329" s="43" t="s">
        <v>34</v>
      </c>
      <c r="O329" s="44" t="s">
        <v>768</v>
      </c>
    </row>
    <row r="330" spans="1:15" s="12" customFormat="1" x14ac:dyDescent="0.25">
      <c r="A330" s="98" t="s">
        <v>778</v>
      </c>
      <c r="B330" s="99" t="s">
        <v>779</v>
      </c>
      <c r="C330" s="35">
        <v>4400</v>
      </c>
      <c r="D330" s="36">
        <v>4400</v>
      </c>
      <c r="E330" s="154">
        <v>640229</v>
      </c>
      <c r="F330" s="154">
        <v>408112</v>
      </c>
      <c r="G330" s="39">
        <v>1000</v>
      </c>
      <c r="H330" s="39"/>
      <c r="I330" s="38"/>
      <c r="J330" s="40"/>
      <c r="K330" s="41"/>
      <c r="L330" s="42"/>
      <c r="N330" s="43" t="s">
        <v>194</v>
      </c>
      <c r="O330" s="44" t="s">
        <v>768</v>
      </c>
    </row>
    <row r="331" spans="1:15" s="12" customFormat="1" x14ac:dyDescent="0.25">
      <c r="A331" s="98" t="s">
        <v>780</v>
      </c>
      <c r="B331" s="99" t="s">
        <v>781</v>
      </c>
      <c r="C331" s="35">
        <v>1500</v>
      </c>
      <c r="D331" s="36">
        <v>1500</v>
      </c>
      <c r="E331" s="154">
        <v>640375</v>
      </c>
      <c r="F331" s="154">
        <v>408112</v>
      </c>
      <c r="G331" s="39">
        <v>0</v>
      </c>
      <c r="H331" s="39"/>
      <c r="I331" s="38"/>
      <c r="J331" s="40"/>
      <c r="K331" s="41"/>
      <c r="L331" s="42"/>
      <c r="N331" s="43" t="s">
        <v>51</v>
      </c>
      <c r="O331" s="44" t="s">
        <v>768</v>
      </c>
    </row>
    <row r="332" spans="1:15" s="12" customFormat="1" x14ac:dyDescent="0.25">
      <c r="A332" s="96" t="s">
        <v>782</v>
      </c>
      <c r="B332" s="106" t="s">
        <v>783</v>
      </c>
      <c r="C332" s="35">
        <v>4100</v>
      </c>
      <c r="D332" s="36">
        <v>4100</v>
      </c>
      <c r="E332" s="154">
        <v>642940</v>
      </c>
      <c r="F332" s="154">
        <v>408112</v>
      </c>
      <c r="G332" s="39">
        <v>1300</v>
      </c>
      <c r="H332" s="39"/>
      <c r="I332" s="38"/>
      <c r="J332" s="40"/>
      <c r="K332" s="41"/>
      <c r="L332" s="42"/>
      <c r="N332" s="43" t="s">
        <v>51</v>
      </c>
      <c r="O332" s="44" t="s">
        <v>768</v>
      </c>
    </row>
    <row r="333" spans="1:15" s="12" customFormat="1" x14ac:dyDescent="0.25">
      <c r="A333" s="98" t="s">
        <v>784</v>
      </c>
      <c r="B333" s="99" t="s">
        <v>785</v>
      </c>
      <c r="C333" s="35">
        <v>500</v>
      </c>
      <c r="D333" s="36">
        <v>500</v>
      </c>
      <c r="E333" s="154">
        <v>646016</v>
      </c>
      <c r="F333" s="154">
        <v>408112</v>
      </c>
      <c r="G333" s="39">
        <v>-500</v>
      </c>
      <c r="H333" s="39"/>
      <c r="I333" s="38"/>
      <c r="J333" s="40"/>
      <c r="K333" s="41"/>
      <c r="L333" s="42"/>
      <c r="N333" s="43" t="s">
        <v>51</v>
      </c>
      <c r="O333" s="44" t="s">
        <v>768</v>
      </c>
    </row>
    <row r="334" spans="1:15" s="12" customFormat="1" x14ac:dyDescent="0.25">
      <c r="A334" s="108" t="s">
        <v>786</v>
      </c>
      <c r="B334" s="99" t="s">
        <v>787</v>
      </c>
      <c r="C334" s="35">
        <v>800</v>
      </c>
      <c r="D334" s="36">
        <v>800</v>
      </c>
      <c r="E334" s="154">
        <v>640237</v>
      </c>
      <c r="F334" s="154">
        <v>408112</v>
      </c>
      <c r="G334" s="39">
        <v>0</v>
      </c>
      <c r="H334" s="39"/>
      <c r="I334" s="38"/>
      <c r="J334" s="40"/>
      <c r="K334" s="41"/>
      <c r="L334" s="42"/>
      <c r="N334" s="43" t="s">
        <v>313</v>
      </c>
      <c r="O334" s="44" t="s">
        <v>768</v>
      </c>
    </row>
    <row r="335" spans="1:15" s="12" customFormat="1" x14ac:dyDescent="0.25">
      <c r="A335" s="108" t="s">
        <v>788</v>
      </c>
      <c r="B335" s="99" t="s">
        <v>789</v>
      </c>
      <c r="C335" s="35">
        <v>3100</v>
      </c>
      <c r="D335" s="36">
        <v>3100</v>
      </c>
      <c r="E335" s="154">
        <v>640377</v>
      </c>
      <c r="F335" s="154">
        <v>408112</v>
      </c>
      <c r="G335" s="39">
        <v>2500</v>
      </c>
      <c r="H335" s="39"/>
      <c r="I335" s="38"/>
      <c r="J335" s="40"/>
      <c r="K335" s="41"/>
      <c r="L335" s="42"/>
      <c r="N335" s="43" t="s">
        <v>51</v>
      </c>
      <c r="O335" s="44" t="s">
        <v>768</v>
      </c>
    </row>
    <row r="336" spans="1:15" s="12" customFormat="1" x14ac:dyDescent="0.25">
      <c r="A336" s="108" t="s">
        <v>790</v>
      </c>
      <c r="B336" s="94" t="s">
        <v>791</v>
      </c>
      <c r="C336" s="35">
        <v>2400</v>
      </c>
      <c r="D336" s="36">
        <v>2400</v>
      </c>
      <c r="E336" s="154">
        <v>642635</v>
      </c>
      <c r="F336" s="154">
        <v>408112</v>
      </c>
      <c r="G336" s="39">
        <v>0</v>
      </c>
      <c r="H336" s="39"/>
      <c r="I336" s="38"/>
      <c r="J336" s="40"/>
      <c r="K336" s="41"/>
      <c r="L336" s="42"/>
      <c r="N336" s="43" t="s">
        <v>51</v>
      </c>
      <c r="O336" s="44" t="s">
        <v>768</v>
      </c>
    </row>
    <row r="337" spans="1:15" s="12" customFormat="1" x14ac:dyDescent="0.25">
      <c r="A337" s="108" t="s">
        <v>792</v>
      </c>
      <c r="B337" s="99" t="s">
        <v>793</v>
      </c>
      <c r="C337" s="35">
        <v>600</v>
      </c>
      <c r="D337" s="36">
        <v>600</v>
      </c>
      <c r="E337" s="154">
        <v>640376</v>
      </c>
      <c r="F337" s="154">
        <v>408112</v>
      </c>
      <c r="G337" s="39">
        <v>600</v>
      </c>
      <c r="H337" s="39"/>
      <c r="I337" s="38"/>
      <c r="J337" s="40"/>
      <c r="K337" s="41"/>
      <c r="L337" s="42"/>
      <c r="N337" s="43" t="s">
        <v>51</v>
      </c>
      <c r="O337" s="44" t="s">
        <v>768</v>
      </c>
    </row>
    <row r="338" spans="1:15" x14ac:dyDescent="0.25">
      <c r="A338" s="108" t="s">
        <v>794</v>
      </c>
      <c r="B338" s="99" t="s">
        <v>795</v>
      </c>
      <c r="C338" s="35">
        <v>2800</v>
      </c>
      <c r="D338" s="36">
        <v>2800</v>
      </c>
      <c r="E338" s="154">
        <v>646046</v>
      </c>
      <c r="F338" s="154">
        <v>408112</v>
      </c>
      <c r="G338" s="39">
        <v>0</v>
      </c>
      <c r="H338" s="39"/>
      <c r="I338" s="38"/>
      <c r="J338" s="40"/>
      <c r="K338" s="41"/>
      <c r="L338" s="42"/>
      <c r="M338" s="12"/>
      <c r="N338" s="43" t="s">
        <v>34</v>
      </c>
      <c r="O338" s="44" t="s">
        <v>768</v>
      </c>
    </row>
    <row r="339" spans="1:15" s="12" customFormat="1" x14ac:dyDescent="0.25">
      <c r="A339" s="108" t="s">
        <v>796</v>
      </c>
      <c r="B339" s="99" t="s">
        <v>797</v>
      </c>
      <c r="C339" s="35">
        <v>1500</v>
      </c>
      <c r="D339" s="36">
        <v>1500</v>
      </c>
      <c r="E339" s="154">
        <v>646052</v>
      </c>
      <c r="F339" s="154">
        <v>408112</v>
      </c>
      <c r="G339" s="39">
        <v>1500</v>
      </c>
      <c r="H339" s="39"/>
      <c r="I339" s="38"/>
      <c r="J339" s="40"/>
      <c r="K339" s="41"/>
      <c r="L339" s="42"/>
      <c r="N339" s="43" t="s">
        <v>51</v>
      </c>
      <c r="O339" s="44" t="s">
        <v>768</v>
      </c>
    </row>
    <row r="340" spans="1:15" s="12" customFormat="1" x14ac:dyDescent="0.25">
      <c r="A340" s="108" t="s">
        <v>798</v>
      </c>
      <c r="B340" s="110" t="s">
        <v>799</v>
      </c>
      <c r="C340" s="35">
        <v>600</v>
      </c>
      <c r="D340" s="36">
        <v>600</v>
      </c>
      <c r="E340" s="154">
        <v>642636</v>
      </c>
      <c r="F340" s="154">
        <v>408112</v>
      </c>
      <c r="G340" s="39">
        <v>0</v>
      </c>
      <c r="H340" s="39"/>
      <c r="I340" s="38"/>
      <c r="J340" s="40"/>
      <c r="K340" s="41"/>
      <c r="L340" s="42"/>
      <c r="N340" s="43" t="s">
        <v>237</v>
      </c>
      <c r="O340" s="44" t="s">
        <v>768</v>
      </c>
    </row>
    <row r="341" spans="1:15" s="12" customFormat="1" x14ac:dyDescent="0.25">
      <c r="A341" s="108" t="s">
        <v>800</v>
      </c>
      <c r="B341" s="99" t="s">
        <v>801</v>
      </c>
      <c r="C341" s="35">
        <v>34800</v>
      </c>
      <c r="D341" s="36">
        <v>34800</v>
      </c>
      <c r="E341" s="154">
        <v>643129</v>
      </c>
      <c r="F341" s="154">
        <v>408112</v>
      </c>
      <c r="G341" s="39">
        <v>15150.5</v>
      </c>
      <c r="H341" s="39"/>
      <c r="I341" s="38"/>
      <c r="J341" s="40"/>
      <c r="K341" s="41"/>
      <c r="L341" s="42"/>
      <c r="N341" s="43" t="s">
        <v>313</v>
      </c>
      <c r="O341" s="44" t="s">
        <v>768</v>
      </c>
    </row>
    <row r="342" spans="1:15" s="12" customFormat="1" x14ac:dyDescent="0.25">
      <c r="A342" s="102" t="s">
        <v>802</v>
      </c>
      <c r="B342" s="110" t="s">
        <v>803</v>
      </c>
      <c r="C342" s="35">
        <v>700</v>
      </c>
      <c r="D342" s="36">
        <v>700</v>
      </c>
      <c r="E342" s="154">
        <v>640380</v>
      </c>
      <c r="F342" s="154">
        <v>408112</v>
      </c>
      <c r="G342" s="39">
        <v>667</v>
      </c>
      <c r="H342" s="39"/>
      <c r="I342" s="38"/>
      <c r="J342" s="40"/>
      <c r="K342" s="41"/>
      <c r="L342" s="42"/>
      <c r="N342" s="43" t="s">
        <v>804</v>
      </c>
      <c r="O342" s="44" t="s">
        <v>768</v>
      </c>
    </row>
    <row r="343" spans="1:15" s="12" customFormat="1" x14ac:dyDescent="0.25">
      <c r="A343" s="95" t="s">
        <v>805</v>
      </c>
      <c r="B343" s="94" t="s">
        <v>806</v>
      </c>
      <c r="C343" s="35">
        <v>1500</v>
      </c>
      <c r="D343" s="36">
        <v>1500</v>
      </c>
      <c r="E343" s="154">
        <v>640061</v>
      </c>
      <c r="F343" s="154">
        <v>408112</v>
      </c>
      <c r="G343" s="39">
        <v>468</v>
      </c>
      <c r="H343" s="39"/>
      <c r="I343" s="38"/>
      <c r="J343" s="40"/>
      <c r="K343" s="41"/>
      <c r="L343" s="42"/>
      <c r="N343" s="43" t="s">
        <v>51</v>
      </c>
      <c r="O343" s="44" t="s">
        <v>768</v>
      </c>
    </row>
    <row r="344" spans="1:15" s="12" customFormat="1" x14ac:dyDescent="0.25">
      <c r="A344" s="95" t="s">
        <v>807</v>
      </c>
      <c r="B344" s="94" t="s">
        <v>808</v>
      </c>
      <c r="C344" s="35">
        <v>500</v>
      </c>
      <c r="D344" s="36">
        <v>500</v>
      </c>
      <c r="E344" s="154">
        <v>640033</v>
      </c>
      <c r="F344" s="154">
        <v>408112</v>
      </c>
      <c r="G344" s="39">
        <v>0</v>
      </c>
      <c r="H344" s="39"/>
      <c r="I344" s="38"/>
      <c r="J344" s="40"/>
      <c r="K344" s="41"/>
      <c r="L344" s="42"/>
      <c r="N344" s="43" t="s">
        <v>64</v>
      </c>
      <c r="O344" s="44" t="s">
        <v>768</v>
      </c>
    </row>
    <row r="345" spans="1:15" s="12" customFormat="1" x14ac:dyDescent="0.25">
      <c r="A345" s="95" t="s">
        <v>809</v>
      </c>
      <c r="B345" s="97" t="s">
        <v>810</v>
      </c>
      <c r="C345" s="35">
        <v>1300</v>
      </c>
      <c r="D345" s="36">
        <v>1300</v>
      </c>
      <c r="E345" s="154">
        <v>640284</v>
      </c>
      <c r="F345" s="154">
        <v>408112</v>
      </c>
      <c r="G345" s="39">
        <v>0</v>
      </c>
      <c r="H345" s="39"/>
      <c r="I345" s="38"/>
      <c r="J345" s="40"/>
      <c r="K345" s="41"/>
      <c r="L345" s="42"/>
      <c r="N345" s="43" t="s">
        <v>153</v>
      </c>
      <c r="O345" s="44" t="s">
        <v>768</v>
      </c>
    </row>
    <row r="346" spans="1:15" s="12" customFormat="1" x14ac:dyDescent="0.25">
      <c r="A346" s="95" t="s">
        <v>811</v>
      </c>
      <c r="B346" s="94" t="s">
        <v>812</v>
      </c>
      <c r="C346" s="35">
        <v>1500</v>
      </c>
      <c r="D346" s="36">
        <v>1500</v>
      </c>
      <c r="E346" s="154">
        <v>640313</v>
      </c>
      <c r="F346" s="154">
        <v>408112</v>
      </c>
      <c r="G346" s="39">
        <v>1400</v>
      </c>
      <c r="H346" s="39"/>
      <c r="I346" s="38"/>
      <c r="J346" s="40"/>
      <c r="K346" s="41"/>
      <c r="L346" s="42"/>
      <c r="N346" s="43" t="s">
        <v>110</v>
      </c>
      <c r="O346" s="44" t="s">
        <v>768</v>
      </c>
    </row>
    <row r="347" spans="1:15" s="12" customFormat="1" x14ac:dyDescent="0.25">
      <c r="A347" s="95" t="s">
        <v>813</v>
      </c>
      <c r="B347" s="94" t="s">
        <v>814</v>
      </c>
      <c r="C347" s="35">
        <v>3000</v>
      </c>
      <c r="D347" s="36">
        <v>3000</v>
      </c>
      <c r="E347" s="154">
        <v>643105</v>
      </c>
      <c r="F347" s="154">
        <v>408112</v>
      </c>
      <c r="G347" s="39">
        <v>1</v>
      </c>
      <c r="H347" s="39"/>
      <c r="I347" s="38" t="s">
        <v>815</v>
      </c>
      <c r="J347" s="40">
        <v>0</v>
      </c>
      <c r="K347" s="41"/>
      <c r="L347" s="42"/>
      <c r="N347" s="43" t="s">
        <v>110</v>
      </c>
      <c r="O347" s="44" t="s">
        <v>768</v>
      </c>
    </row>
    <row r="348" spans="1:15" s="12" customFormat="1" x14ac:dyDescent="0.25">
      <c r="A348" s="95" t="s">
        <v>816</v>
      </c>
      <c r="B348" s="94" t="s">
        <v>817</v>
      </c>
      <c r="C348" s="35">
        <v>2300</v>
      </c>
      <c r="D348" s="36">
        <v>2300</v>
      </c>
      <c r="E348" s="154">
        <v>640555</v>
      </c>
      <c r="F348" s="154">
        <v>408112</v>
      </c>
      <c r="G348" s="39">
        <v>-898</v>
      </c>
      <c r="H348" s="39"/>
      <c r="I348" s="38" t="s">
        <v>818</v>
      </c>
      <c r="J348" s="40">
        <v>2912</v>
      </c>
      <c r="K348" s="41"/>
      <c r="L348" s="42"/>
      <c r="N348" s="43" t="s">
        <v>51</v>
      </c>
      <c r="O348" s="44" t="s">
        <v>768</v>
      </c>
    </row>
    <row r="349" spans="1:15" s="12" customFormat="1" x14ac:dyDescent="0.25">
      <c r="A349" s="95" t="s">
        <v>819</v>
      </c>
      <c r="B349" s="94" t="s">
        <v>820</v>
      </c>
      <c r="C349" s="35">
        <v>1300</v>
      </c>
      <c r="D349" s="36">
        <v>1300</v>
      </c>
      <c r="E349" s="154">
        <v>643109</v>
      </c>
      <c r="F349" s="154">
        <v>408112</v>
      </c>
      <c r="G349" s="39">
        <v>0</v>
      </c>
      <c r="H349" s="39"/>
      <c r="I349" s="38"/>
      <c r="J349" s="40"/>
      <c r="K349" s="41"/>
      <c r="L349" s="42"/>
      <c r="N349" s="43" t="s">
        <v>34</v>
      </c>
      <c r="O349" s="44" t="s">
        <v>768</v>
      </c>
    </row>
    <row r="350" spans="1:15" s="12" customFormat="1" x14ac:dyDescent="0.25">
      <c r="A350" s="95" t="s">
        <v>821</v>
      </c>
      <c r="B350" s="94" t="s">
        <v>822</v>
      </c>
      <c r="C350" s="35">
        <v>1900</v>
      </c>
      <c r="D350" s="36">
        <v>1900</v>
      </c>
      <c r="E350" s="154">
        <v>646948</v>
      </c>
      <c r="F350" s="154">
        <v>408112</v>
      </c>
      <c r="G350" s="39">
        <v>1700</v>
      </c>
      <c r="H350" s="39"/>
      <c r="I350" s="38"/>
      <c r="J350" s="40"/>
      <c r="K350" s="41"/>
      <c r="L350" s="42"/>
      <c r="N350" s="43" t="s">
        <v>110</v>
      </c>
      <c r="O350" s="44" t="s">
        <v>768</v>
      </c>
    </row>
    <row r="351" spans="1:15" s="12" customFormat="1" x14ac:dyDescent="0.25">
      <c r="A351" s="95" t="s">
        <v>823</v>
      </c>
      <c r="B351" s="94" t="s">
        <v>824</v>
      </c>
      <c r="C351" s="35">
        <v>7100</v>
      </c>
      <c r="D351" s="36">
        <v>7100</v>
      </c>
      <c r="E351" s="154">
        <v>646065</v>
      </c>
      <c r="F351" s="154">
        <v>408112</v>
      </c>
      <c r="G351" s="39">
        <v>0</v>
      </c>
      <c r="H351" s="39"/>
      <c r="I351" s="38"/>
      <c r="J351" s="40"/>
      <c r="K351" s="41"/>
      <c r="L351" s="42"/>
      <c r="N351" s="43" t="s">
        <v>313</v>
      </c>
      <c r="O351" s="44" t="s">
        <v>768</v>
      </c>
    </row>
    <row r="352" spans="1:15" s="12" customFormat="1" x14ac:dyDescent="0.25">
      <c r="A352" s="95" t="s">
        <v>825</v>
      </c>
      <c r="B352" s="94" t="s">
        <v>826</v>
      </c>
      <c r="C352" s="35">
        <v>2100</v>
      </c>
      <c r="D352" s="36">
        <v>2100</v>
      </c>
      <c r="E352" s="154">
        <v>640261</v>
      </c>
      <c r="F352" s="154">
        <v>408112</v>
      </c>
      <c r="G352" s="39">
        <v>1600</v>
      </c>
      <c r="H352" s="39"/>
      <c r="I352" s="38"/>
      <c r="J352" s="40"/>
      <c r="K352" s="41"/>
      <c r="L352" s="42"/>
      <c r="N352" s="43" t="s">
        <v>34</v>
      </c>
      <c r="O352" s="44" t="s">
        <v>768</v>
      </c>
    </row>
    <row r="353" spans="1:15" s="12" customFormat="1" x14ac:dyDescent="0.25">
      <c r="A353" s="95" t="s">
        <v>827</v>
      </c>
      <c r="B353" s="94" t="s">
        <v>828</v>
      </c>
      <c r="C353" s="35">
        <v>2400</v>
      </c>
      <c r="D353" s="36">
        <v>2400</v>
      </c>
      <c r="E353" s="154">
        <v>640614</v>
      </c>
      <c r="F353" s="154">
        <v>408112</v>
      </c>
      <c r="G353" s="39">
        <v>0</v>
      </c>
      <c r="H353" s="39"/>
      <c r="I353" s="38"/>
      <c r="J353" s="40"/>
      <c r="K353" s="41"/>
      <c r="L353" s="42"/>
      <c r="N353" s="43" t="s">
        <v>313</v>
      </c>
      <c r="O353" s="44" t="s">
        <v>768</v>
      </c>
    </row>
    <row r="354" spans="1:15" s="12" customFormat="1" x14ac:dyDescent="0.25">
      <c r="A354" s="111" t="s">
        <v>829</v>
      </c>
      <c r="B354" s="112" t="s">
        <v>830</v>
      </c>
      <c r="C354" s="35">
        <v>1800</v>
      </c>
      <c r="D354" s="36">
        <v>1800</v>
      </c>
      <c r="E354" s="154">
        <v>643103</v>
      </c>
      <c r="F354" s="154">
        <v>408112</v>
      </c>
      <c r="G354" s="39">
        <v>0</v>
      </c>
      <c r="H354" s="39"/>
      <c r="I354" s="38"/>
      <c r="J354" s="40"/>
      <c r="K354" s="41"/>
      <c r="L354" s="42"/>
      <c r="N354" s="43" t="s">
        <v>110</v>
      </c>
      <c r="O354" s="44" t="s">
        <v>768</v>
      </c>
    </row>
    <row r="355" spans="1:15" s="12" customFormat="1" x14ac:dyDescent="0.25">
      <c r="A355" s="105" t="s">
        <v>831</v>
      </c>
      <c r="B355" s="106" t="s">
        <v>832</v>
      </c>
      <c r="C355" s="35">
        <v>1800</v>
      </c>
      <c r="D355" s="36">
        <v>1800</v>
      </c>
      <c r="E355" s="154">
        <v>640498</v>
      </c>
      <c r="F355" s="154">
        <v>408112</v>
      </c>
      <c r="G355" s="39">
        <v>4564.49</v>
      </c>
      <c r="H355" s="39"/>
      <c r="I355" s="38"/>
      <c r="J355" s="40"/>
      <c r="K355" s="41"/>
      <c r="L355" s="42"/>
      <c r="N355" s="43" t="s">
        <v>180</v>
      </c>
      <c r="O355" s="44" t="s">
        <v>768</v>
      </c>
    </row>
    <row r="356" spans="1:15" s="12" customFormat="1" x14ac:dyDescent="0.25">
      <c r="A356" s="105" t="s">
        <v>833</v>
      </c>
      <c r="B356" s="106" t="s">
        <v>834</v>
      </c>
      <c r="C356" s="35">
        <v>3900</v>
      </c>
      <c r="D356" s="36">
        <v>3900</v>
      </c>
      <c r="E356" s="154">
        <v>640553</v>
      </c>
      <c r="F356" s="154">
        <v>408112</v>
      </c>
      <c r="G356" s="39">
        <v>968</v>
      </c>
      <c r="H356" s="39"/>
      <c r="I356" s="38"/>
      <c r="J356" s="40"/>
      <c r="K356" s="41"/>
      <c r="L356" s="42"/>
      <c r="N356" s="43" t="s">
        <v>34</v>
      </c>
      <c r="O356" s="44" t="s">
        <v>768</v>
      </c>
    </row>
    <row r="357" spans="1:15" s="12" customFormat="1" x14ac:dyDescent="0.25">
      <c r="A357" s="95" t="s">
        <v>835</v>
      </c>
      <c r="B357" s="94" t="s">
        <v>836</v>
      </c>
      <c r="C357" s="35">
        <v>5100</v>
      </c>
      <c r="D357" s="36">
        <v>5100</v>
      </c>
      <c r="E357" s="154">
        <v>643132</v>
      </c>
      <c r="F357" s="154">
        <v>408112</v>
      </c>
      <c r="G357" s="39">
        <v>1</v>
      </c>
      <c r="H357" s="39"/>
      <c r="I357" s="38"/>
      <c r="J357" s="40"/>
      <c r="K357" s="41"/>
      <c r="L357" s="42"/>
      <c r="N357" s="43" t="s">
        <v>34</v>
      </c>
      <c r="O357" s="44" t="s">
        <v>768</v>
      </c>
    </row>
    <row r="358" spans="1:15" s="12" customFormat="1" x14ac:dyDescent="0.25">
      <c r="A358" s="117" t="s">
        <v>837</v>
      </c>
      <c r="B358" s="131" t="s">
        <v>838</v>
      </c>
      <c r="C358" s="35">
        <v>1300</v>
      </c>
      <c r="D358" s="36">
        <v>1300</v>
      </c>
      <c r="E358" s="154">
        <v>663305</v>
      </c>
      <c r="F358" s="154">
        <v>408112</v>
      </c>
      <c r="G358" s="39">
        <v>0</v>
      </c>
      <c r="H358" s="39"/>
      <c r="I358" s="38"/>
      <c r="J358" s="40"/>
      <c r="K358" s="41"/>
      <c r="L358" s="42"/>
      <c r="N358" s="43" t="s">
        <v>34</v>
      </c>
      <c r="O358" s="44" t="s">
        <v>768</v>
      </c>
    </row>
    <row r="359" spans="1:15" s="12" customFormat="1" x14ac:dyDescent="0.25">
      <c r="A359" s="95" t="s">
        <v>839</v>
      </c>
      <c r="B359" s="94" t="s">
        <v>840</v>
      </c>
      <c r="C359" s="35">
        <v>3900</v>
      </c>
      <c r="D359" s="36">
        <v>3900</v>
      </c>
      <c r="E359" s="154">
        <v>663314</v>
      </c>
      <c r="F359" s="154">
        <v>408112</v>
      </c>
      <c r="G359" s="39">
        <v>2</v>
      </c>
      <c r="H359" s="39"/>
      <c r="I359" s="38"/>
      <c r="J359" s="40"/>
      <c r="K359" s="41"/>
      <c r="L359" s="42"/>
      <c r="N359" s="43" t="s">
        <v>313</v>
      </c>
      <c r="O359" s="44" t="s">
        <v>768</v>
      </c>
    </row>
    <row r="360" spans="1:15" s="12" customFormat="1" x14ac:dyDescent="0.25">
      <c r="A360" s="95" t="s">
        <v>841</v>
      </c>
      <c r="B360" s="94" t="s">
        <v>842</v>
      </c>
      <c r="C360" s="35">
        <v>2000</v>
      </c>
      <c r="D360" s="36">
        <v>2000</v>
      </c>
      <c r="E360" s="154">
        <v>640772</v>
      </c>
      <c r="F360" s="154">
        <v>408112</v>
      </c>
      <c r="G360" s="39">
        <v>0</v>
      </c>
      <c r="H360" s="39"/>
      <c r="I360" s="38"/>
      <c r="J360" s="40"/>
      <c r="K360" s="41"/>
      <c r="L360" s="42"/>
      <c r="N360" s="43" t="s">
        <v>42</v>
      </c>
      <c r="O360" s="44" t="s">
        <v>768</v>
      </c>
    </row>
    <row r="361" spans="1:15" s="12" customFormat="1" x14ac:dyDescent="0.25">
      <c r="A361" s="95" t="s">
        <v>843</v>
      </c>
      <c r="B361" s="94" t="s">
        <v>844</v>
      </c>
      <c r="C361" s="35">
        <v>2100</v>
      </c>
      <c r="D361" s="36">
        <v>2100</v>
      </c>
      <c r="E361" s="154">
        <v>647573</v>
      </c>
      <c r="F361" s="154">
        <v>408112</v>
      </c>
      <c r="G361" s="39">
        <v>0</v>
      </c>
      <c r="H361" s="39"/>
      <c r="I361" s="38"/>
      <c r="J361" s="40"/>
      <c r="K361" s="41"/>
      <c r="L361" s="42"/>
      <c r="N361" s="43" t="s">
        <v>110</v>
      </c>
      <c r="O361" s="44" t="s">
        <v>768</v>
      </c>
    </row>
    <row r="362" spans="1:15" s="12" customFormat="1" x14ac:dyDescent="0.25">
      <c r="A362" s="95" t="s">
        <v>845</v>
      </c>
      <c r="B362" s="94" t="s">
        <v>846</v>
      </c>
      <c r="C362" s="35">
        <v>1900</v>
      </c>
      <c r="D362" s="36">
        <v>1900</v>
      </c>
      <c r="E362" s="154">
        <v>647721</v>
      </c>
      <c r="F362" s="154">
        <v>408112</v>
      </c>
      <c r="G362" s="39">
        <v>0</v>
      </c>
      <c r="H362" s="39"/>
      <c r="I362" s="38"/>
      <c r="J362" s="40"/>
      <c r="K362" s="41"/>
      <c r="L362" s="42"/>
      <c r="N362" s="43" t="s">
        <v>313</v>
      </c>
      <c r="O362" s="44" t="s">
        <v>768</v>
      </c>
    </row>
    <row r="363" spans="1:15" s="12" customFormat="1" x14ac:dyDescent="0.25">
      <c r="A363" s="95" t="s">
        <v>847</v>
      </c>
      <c r="B363" s="94" t="s">
        <v>848</v>
      </c>
      <c r="C363" s="35">
        <v>1200</v>
      </c>
      <c r="D363" s="36">
        <v>1200</v>
      </c>
      <c r="E363" s="154">
        <v>640773</v>
      </c>
      <c r="F363" s="154">
        <v>408112</v>
      </c>
      <c r="G363" s="39">
        <v>0</v>
      </c>
      <c r="H363" s="39"/>
      <c r="I363" s="38"/>
      <c r="J363" s="40"/>
      <c r="K363" s="41"/>
      <c r="L363" s="42"/>
      <c r="N363" s="43" t="s">
        <v>313</v>
      </c>
      <c r="O363" s="44" t="s">
        <v>768</v>
      </c>
    </row>
    <row r="364" spans="1:15" s="12" customFormat="1" x14ac:dyDescent="0.25">
      <c r="A364" s="95" t="s">
        <v>849</v>
      </c>
      <c r="B364" s="94" t="s">
        <v>850</v>
      </c>
      <c r="C364" s="35">
        <v>1900</v>
      </c>
      <c r="D364" s="36">
        <v>1900</v>
      </c>
      <c r="E364" s="154">
        <v>640774</v>
      </c>
      <c r="F364" s="154">
        <v>408112</v>
      </c>
      <c r="G364" s="39">
        <v>0</v>
      </c>
      <c r="H364" s="39"/>
      <c r="I364" s="38"/>
      <c r="J364" s="40"/>
      <c r="K364" s="41"/>
      <c r="L364" s="42"/>
      <c r="N364" s="43" t="s">
        <v>313</v>
      </c>
      <c r="O364" s="44" t="s">
        <v>768</v>
      </c>
    </row>
    <row r="365" spans="1:15" s="12" customFormat="1" x14ac:dyDescent="0.25">
      <c r="A365" s="95" t="s">
        <v>851</v>
      </c>
      <c r="B365" s="94" t="s">
        <v>852</v>
      </c>
      <c r="C365" s="45" t="s">
        <v>69</v>
      </c>
      <c r="D365" s="46"/>
      <c r="E365" s="154"/>
      <c r="F365" s="154"/>
      <c r="G365" s="39">
        <v>0</v>
      </c>
      <c r="H365" s="39"/>
      <c r="I365" s="38"/>
      <c r="J365" s="40"/>
      <c r="K365" s="41"/>
      <c r="L365" s="42"/>
      <c r="N365" s="43" t="s">
        <v>110</v>
      </c>
      <c r="O365" s="44" t="s">
        <v>768</v>
      </c>
    </row>
    <row r="366" spans="1:15" s="12" customFormat="1" x14ac:dyDescent="0.25">
      <c r="A366" s="95" t="s">
        <v>853</v>
      </c>
      <c r="B366" s="94" t="s">
        <v>854</v>
      </c>
      <c r="C366" s="35">
        <v>1700</v>
      </c>
      <c r="D366" s="36">
        <v>1700</v>
      </c>
      <c r="E366" s="154">
        <v>648915</v>
      </c>
      <c r="F366" s="154">
        <v>408112</v>
      </c>
      <c r="G366" s="39">
        <v>0</v>
      </c>
      <c r="H366" s="39"/>
      <c r="I366" s="38"/>
      <c r="J366" s="40"/>
      <c r="K366" s="41"/>
      <c r="L366" s="42"/>
      <c r="N366" s="43" t="s">
        <v>34</v>
      </c>
      <c r="O366" s="44" t="s">
        <v>768</v>
      </c>
    </row>
    <row r="367" spans="1:15" s="12" customFormat="1" x14ac:dyDescent="0.25">
      <c r="A367" s="95" t="s">
        <v>855</v>
      </c>
      <c r="B367" s="94" t="s">
        <v>856</v>
      </c>
      <c r="C367" s="35">
        <v>1200</v>
      </c>
      <c r="D367" s="36">
        <v>1200</v>
      </c>
      <c r="E367" s="154">
        <v>649029</v>
      </c>
      <c r="F367" s="154">
        <v>408112</v>
      </c>
      <c r="G367" s="39">
        <v>0</v>
      </c>
      <c r="H367" s="39"/>
      <c r="I367" s="38"/>
      <c r="J367" s="40"/>
      <c r="K367" s="41"/>
      <c r="L367" s="42"/>
      <c r="N367" s="43" t="s">
        <v>110</v>
      </c>
      <c r="O367" s="44" t="s">
        <v>768</v>
      </c>
    </row>
    <row r="368" spans="1:15" s="12" customFormat="1" x14ac:dyDescent="0.25">
      <c r="A368" s="95" t="s">
        <v>857</v>
      </c>
      <c r="B368" s="94" t="s">
        <v>858</v>
      </c>
      <c r="C368" s="35">
        <v>1300</v>
      </c>
      <c r="D368" s="36">
        <v>1300</v>
      </c>
      <c r="E368" s="154">
        <v>640803</v>
      </c>
      <c r="F368" s="154">
        <v>408112</v>
      </c>
      <c r="G368" s="39">
        <v>0</v>
      </c>
      <c r="H368" s="39"/>
      <c r="I368" s="38"/>
      <c r="J368" s="40"/>
      <c r="K368" s="41"/>
      <c r="L368" s="42"/>
      <c r="N368" s="43" t="s">
        <v>110</v>
      </c>
      <c r="O368" s="44" t="s">
        <v>768</v>
      </c>
    </row>
    <row r="369" spans="1:15" s="12" customFormat="1" x14ac:dyDescent="0.25">
      <c r="A369" s="95" t="s">
        <v>859</v>
      </c>
      <c r="B369" s="94" t="s">
        <v>860</v>
      </c>
      <c r="C369" s="45" t="s">
        <v>488</v>
      </c>
      <c r="D369" s="46"/>
      <c r="E369" s="154"/>
      <c r="F369" s="154"/>
      <c r="G369" s="39">
        <v>0</v>
      </c>
      <c r="H369" s="39"/>
      <c r="I369" s="38"/>
      <c r="J369" s="40"/>
      <c r="K369" s="41"/>
      <c r="L369" s="42"/>
      <c r="N369" s="43" t="s">
        <v>313</v>
      </c>
      <c r="O369" s="44" t="s">
        <v>768</v>
      </c>
    </row>
    <row r="370" spans="1:15" s="12" customFormat="1" x14ac:dyDescent="0.25">
      <c r="A370" s="95" t="s">
        <v>861</v>
      </c>
      <c r="B370" s="94" t="s">
        <v>862</v>
      </c>
      <c r="C370" s="45" t="s">
        <v>488</v>
      </c>
      <c r="D370" s="46"/>
      <c r="E370" s="154"/>
      <c r="F370" s="154"/>
      <c r="G370" s="39">
        <v>0</v>
      </c>
      <c r="H370" s="39"/>
      <c r="I370" s="38"/>
      <c r="J370" s="40"/>
      <c r="K370" s="41"/>
      <c r="L370" s="42"/>
      <c r="N370" s="43" t="s">
        <v>313</v>
      </c>
      <c r="O370" s="44" t="s">
        <v>768</v>
      </c>
    </row>
    <row r="371" spans="1:15" s="12" customFormat="1" x14ac:dyDescent="0.25">
      <c r="A371" s="98" t="s">
        <v>864</v>
      </c>
      <c r="B371" s="106" t="s">
        <v>865</v>
      </c>
      <c r="C371" s="35">
        <v>500</v>
      </c>
      <c r="D371" s="36">
        <v>0</v>
      </c>
      <c r="E371" s="154">
        <v>642138</v>
      </c>
      <c r="F371" s="154">
        <v>408300</v>
      </c>
      <c r="G371" s="39">
        <v>0.39999999999997726</v>
      </c>
      <c r="H371" s="39"/>
      <c r="I371" s="38"/>
      <c r="J371" s="40"/>
      <c r="K371" s="41"/>
      <c r="L371" s="42"/>
      <c r="N371" s="43" t="s">
        <v>34</v>
      </c>
      <c r="O371" s="44" t="s">
        <v>863</v>
      </c>
    </row>
    <row r="372" spans="1:15" s="56" customFormat="1" x14ac:dyDescent="0.25">
      <c r="A372" s="98" t="s">
        <v>866</v>
      </c>
      <c r="B372" s="106" t="s">
        <v>867</v>
      </c>
      <c r="C372" s="35">
        <v>2300</v>
      </c>
      <c r="D372" s="36">
        <v>2300</v>
      </c>
      <c r="E372" s="154">
        <v>640173</v>
      </c>
      <c r="F372" s="154">
        <v>408300</v>
      </c>
      <c r="G372" s="39">
        <v>0</v>
      </c>
      <c r="H372" s="39"/>
      <c r="I372" s="38"/>
      <c r="J372" s="40"/>
      <c r="K372" s="41"/>
      <c r="L372" s="42"/>
      <c r="M372" s="12"/>
      <c r="N372" s="43" t="s">
        <v>110</v>
      </c>
      <c r="O372" s="44" t="s">
        <v>863</v>
      </c>
    </row>
    <row r="373" spans="1:15" s="12" customFormat="1" x14ac:dyDescent="0.25">
      <c r="A373" s="98" t="s">
        <v>868</v>
      </c>
      <c r="B373" s="106" t="s">
        <v>869</v>
      </c>
      <c r="C373" s="35">
        <v>2200</v>
      </c>
      <c r="D373" s="36">
        <v>2200</v>
      </c>
      <c r="E373" s="154">
        <v>640168</v>
      </c>
      <c r="F373" s="154">
        <v>408300</v>
      </c>
      <c r="G373" s="39">
        <v>0</v>
      </c>
      <c r="H373" s="39"/>
      <c r="I373" s="38"/>
      <c r="J373" s="40"/>
      <c r="K373" s="41"/>
      <c r="L373" s="42"/>
      <c r="N373" s="43" t="s">
        <v>34</v>
      </c>
      <c r="O373" s="44" t="s">
        <v>863</v>
      </c>
    </row>
    <row r="374" spans="1:15" s="12" customFormat="1" x14ac:dyDescent="0.25">
      <c r="A374" s="98" t="s">
        <v>870</v>
      </c>
      <c r="B374" s="106" t="s">
        <v>871</v>
      </c>
      <c r="C374" s="35">
        <v>5500</v>
      </c>
      <c r="D374" s="36">
        <v>5500</v>
      </c>
      <c r="E374" s="154">
        <v>640175</v>
      </c>
      <c r="F374" s="154">
        <v>408300</v>
      </c>
      <c r="G374" s="39">
        <v>0</v>
      </c>
      <c r="H374" s="39"/>
      <c r="I374" s="38"/>
      <c r="J374" s="40"/>
      <c r="K374" s="41"/>
      <c r="L374" s="42"/>
      <c r="N374" s="43" t="s">
        <v>51</v>
      </c>
      <c r="O374" s="44" t="s">
        <v>863</v>
      </c>
    </row>
    <row r="375" spans="1:15" s="12" customFormat="1" x14ac:dyDescent="0.25">
      <c r="A375" s="98" t="s">
        <v>872</v>
      </c>
      <c r="B375" s="106" t="s">
        <v>873</v>
      </c>
      <c r="C375" s="35">
        <v>4500</v>
      </c>
      <c r="D375" s="36">
        <v>4500</v>
      </c>
      <c r="E375" s="154">
        <v>640177</v>
      </c>
      <c r="F375" s="154">
        <v>408300</v>
      </c>
      <c r="G375" s="39">
        <v>0</v>
      </c>
      <c r="H375" s="39"/>
      <c r="I375" s="38"/>
      <c r="J375" s="40"/>
      <c r="K375" s="41"/>
      <c r="L375" s="42"/>
      <c r="N375" s="43" t="s">
        <v>96</v>
      </c>
      <c r="O375" s="44" t="s">
        <v>863</v>
      </c>
    </row>
    <row r="376" spans="1:15" s="12" customFormat="1" x14ac:dyDescent="0.25">
      <c r="A376" s="98" t="s">
        <v>874</v>
      </c>
      <c r="B376" s="106" t="s">
        <v>875</v>
      </c>
      <c r="C376" s="35">
        <v>4200</v>
      </c>
      <c r="D376" s="36">
        <v>4200</v>
      </c>
      <c r="E376" s="154">
        <v>640167</v>
      </c>
      <c r="F376" s="154">
        <v>408300</v>
      </c>
      <c r="G376" s="39">
        <v>0</v>
      </c>
      <c r="H376" s="39"/>
      <c r="I376" s="38"/>
      <c r="J376" s="40"/>
      <c r="K376" s="41"/>
      <c r="L376" s="42"/>
      <c r="N376" s="43" t="s">
        <v>51</v>
      </c>
      <c r="O376" s="44" t="s">
        <v>863</v>
      </c>
    </row>
    <row r="377" spans="1:15" s="12" customFormat="1" x14ac:dyDescent="0.25">
      <c r="A377" s="98" t="s">
        <v>876</v>
      </c>
      <c r="B377" s="106" t="s">
        <v>877</v>
      </c>
      <c r="C377" s="35">
        <v>700</v>
      </c>
      <c r="D377" s="36">
        <v>700</v>
      </c>
      <c r="E377" s="154">
        <v>648638</v>
      </c>
      <c r="F377" s="154">
        <v>408300</v>
      </c>
      <c r="G377" s="39">
        <v>1788.1900000000003</v>
      </c>
      <c r="H377" s="39"/>
      <c r="I377" s="38"/>
      <c r="J377" s="40"/>
      <c r="K377" s="41"/>
      <c r="L377" s="42"/>
      <c r="N377" s="43" t="s">
        <v>197</v>
      </c>
      <c r="O377" s="44" t="s">
        <v>863</v>
      </c>
    </row>
    <row r="378" spans="1:15" s="12" customFormat="1" x14ac:dyDescent="0.25">
      <c r="A378" s="98" t="s">
        <v>878</v>
      </c>
      <c r="B378" s="106" t="s">
        <v>879</v>
      </c>
      <c r="C378" s="35">
        <v>1700</v>
      </c>
      <c r="D378" s="36">
        <v>1700</v>
      </c>
      <c r="E378" s="154">
        <v>640160</v>
      </c>
      <c r="F378" s="154">
        <v>408300</v>
      </c>
      <c r="G378" s="39">
        <v>10940.86</v>
      </c>
      <c r="H378" s="39"/>
      <c r="I378" s="38"/>
      <c r="J378" s="40"/>
      <c r="K378" s="41"/>
      <c r="L378" s="42"/>
      <c r="N378" s="43" t="s">
        <v>34</v>
      </c>
      <c r="O378" s="44" t="s">
        <v>863</v>
      </c>
    </row>
    <row r="379" spans="1:15" s="12" customFormat="1" x14ac:dyDescent="0.25">
      <c r="A379" s="98" t="s">
        <v>880</v>
      </c>
      <c r="B379" s="106" t="s">
        <v>881</v>
      </c>
      <c r="C379" s="35">
        <v>3000</v>
      </c>
      <c r="D379" s="36">
        <v>3000</v>
      </c>
      <c r="E379" s="154">
        <v>640215</v>
      </c>
      <c r="F379" s="154">
        <v>408300</v>
      </c>
      <c r="G379" s="39">
        <v>0</v>
      </c>
      <c r="H379" s="39"/>
      <c r="I379" s="38"/>
      <c r="J379" s="40"/>
      <c r="K379" s="41"/>
      <c r="L379" s="42"/>
      <c r="N379" s="43" t="s">
        <v>34</v>
      </c>
      <c r="O379" s="44" t="s">
        <v>863</v>
      </c>
    </row>
    <row r="380" spans="1:15" s="12" customFormat="1" x14ac:dyDescent="0.25">
      <c r="A380" s="98" t="s">
        <v>882</v>
      </c>
      <c r="B380" s="106" t="s">
        <v>883</v>
      </c>
      <c r="C380" s="35">
        <v>600</v>
      </c>
      <c r="D380" s="36">
        <v>600</v>
      </c>
      <c r="E380" s="154">
        <v>640164</v>
      </c>
      <c r="F380" s="154">
        <v>408300</v>
      </c>
      <c r="G380" s="39">
        <v>0</v>
      </c>
      <c r="H380" s="39"/>
      <c r="I380" s="38"/>
      <c r="J380" s="40"/>
      <c r="K380" s="41"/>
      <c r="L380" s="42"/>
      <c r="N380" s="43" t="s">
        <v>34</v>
      </c>
      <c r="O380" s="44" t="s">
        <v>863</v>
      </c>
    </row>
    <row r="381" spans="1:15" s="12" customFormat="1" x14ac:dyDescent="0.25">
      <c r="A381" s="98" t="s">
        <v>884</v>
      </c>
      <c r="B381" s="106" t="s">
        <v>885</v>
      </c>
      <c r="C381" s="35">
        <v>800</v>
      </c>
      <c r="D381" s="36">
        <v>800</v>
      </c>
      <c r="E381" s="154">
        <v>646028</v>
      </c>
      <c r="F381" s="154">
        <v>408112</v>
      </c>
      <c r="G381" s="39">
        <v>0</v>
      </c>
      <c r="H381" s="39"/>
      <c r="I381" s="38"/>
      <c r="J381" s="40"/>
      <c r="K381" s="41"/>
      <c r="L381" s="42"/>
      <c r="N381" s="43" t="s">
        <v>34</v>
      </c>
      <c r="O381" s="44" t="s">
        <v>863</v>
      </c>
    </row>
    <row r="382" spans="1:15" s="12" customFormat="1" x14ac:dyDescent="0.25">
      <c r="A382" s="108" t="s">
        <v>886</v>
      </c>
      <c r="B382" s="106" t="s">
        <v>887</v>
      </c>
      <c r="C382" s="35">
        <v>500</v>
      </c>
      <c r="D382" s="36">
        <v>500</v>
      </c>
      <c r="E382" s="154">
        <v>640174</v>
      </c>
      <c r="F382" s="154">
        <v>408112</v>
      </c>
      <c r="G382" s="39">
        <v>0</v>
      </c>
      <c r="H382" s="39"/>
      <c r="I382" s="38"/>
      <c r="J382" s="40"/>
      <c r="K382" s="41"/>
      <c r="L382" s="42"/>
      <c r="N382" s="43" t="s">
        <v>313</v>
      </c>
      <c r="O382" s="44" t="s">
        <v>863</v>
      </c>
    </row>
    <row r="383" spans="1:15" s="12" customFormat="1" x14ac:dyDescent="0.25">
      <c r="A383" s="98" t="s">
        <v>888</v>
      </c>
      <c r="B383" s="106" t="s">
        <v>889</v>
      </c>
      <c r="C383" s="35">
        <v>19000</v>
      </c>
      <c r="D383" s="36">
        <v>19000</v>
      </c>
      <c r="E383" s="154">
        <v>640170</v>
      </c>
      <c r="F383" s="154">
        <v>408300</v>
      </c>
      <c r="G383" s="39">
        <v>0</v>
      </c>
      <c r="H383" s="39"/>
      <c r="I383" s="38"/>
      <c r="J383" s="40"/>
      <c r="K383" s="41"/>
      <c r="L383" s="42"/>
      <c r="N383" s="43" t="s">
        <v>34</v>
      </c>
      <c r="O383" s="44" t="s">
        <v>863</v>
      </c>
    </row>
    <row r="384" spans="1:15" s="12" customFormat="1" x14ac:dyDescent="0.25">
      <c r="A384" s="98" t="s">
        <v>890</v>
      </c>
      <c r="B384" s="106" t="s">
        <v>891</v>
      </c>
      <c r="C384" s="35">
        <v>2700</v>
      </c>
      <c r="D384" s="36">
        <v>2700</v>
      </c>
      <c r="E384" s="154">
        <v>640421</v>
      </c>
      <c r="F384" s="154">
        <v>408300</v>
      </c>
      <c r="G384" s="39">
        <v>0</v>
      </c>
      <c r="H384" s="39"/>
      <c r="I384" s="38"/>
      <c r="J384" s="40"/>
      <c r="K384" s="41"/>
      <c r="L384" s="42"/>
      <c r="N384" s="43" t="s">
        <v>34</v>
      </c>
      <c r="O384" s="44" t="s">
        <v>863</v>
      </c>
    </row>
    <row r="385" spans="1:15" s="12" customFormat="1" x14ac:dyDescent="0.25">
      <c r="A385" s="98" t="s">
        <v>892</v>
      </c>
      <c r="B385" s="106" t="s">
        <v>893</v>
      </c>
      <c r="C385" s="35">
        <v>900</v>
      </c>
      <c r="D385" s="36">
        <v>900</v>
      </c>
      <c r="E385" s="154">
        <v>640163</v>
      </c>
      <c r="F385" s="154">
        <v>408300</v>
      </c>
      <c r="G385" s="39">
        <v>0</v>
      </c>
      <c r="H385" s="39"/>
      <c r="I385" s="38"/>
      <c r="J385" s="40"/>
      <c r="K385" s="41"/>
      <c r="L385" s="42"/>
      <c r="N385" s="43" t="s">
        <v>34</v>
      </c>
      <c r="O385" s="44" t="s">
        <v>863</v>
      </c>
    </row>
    <row r="386" spans="1:15" s="12" customFormat="1" x14ac:dyDescent="0.25">
      <c r="A386" s="98" t="s">
        <v>894</v>
      </c>
      <c r="B386" s="106" t="s">
        <v>895</v>
      </c>
      <c r="C386" s="35">
        <v>1500</v>
      </c>
      <c r="D386" s="36">
        <v>1500</v>
      </c>
      <c r="E386" s="154">
        <v>646095</v>
      </c>
      <c r="F386" s="154">
        <v>408300</v>
      </c>
      <c r="G386" s="39">
        <v>500</v>
      </c>
      <c r="H386" s="39"/>
      <c r="I386" s="38"/>
      <c r="J386" s="40"/>
      <c r="K386" s="41"/>
      <c r="L386" s="42"/>
      <c r="N386" s="43" t="s">
        <v>34</v>
      </c>
      <c r="O386" s="44" t="s">
        <v>863</v>
      </c>
    </row>
    <row r="387" spans="1:15" s="12" customFormat="1" x14ac:dyDescent="0.25">
      <c r="A387" s="98" t="s">
        <v>896</v>
      </c>
      <c r="B387" s="106" t="s">
        <v>897</v>
      </c>
      <c r="C387" s="35">
        <v>2500</v>
      </c>
      <c r="D387" s="36">
        <v>2500</v>
      </c>
      <c r="E387" s="154">
        <v>640165</v>
      </c>
      <c r="F387" s="154">
        <v>408112</v>
      </c>
      <c r="G387" s="39">
        <v>4.5474735088646412E-13</v>
      </c>
      <c r="H387" s="39"/>
      <c r="I387" s="38"/>
      <c r="J387" s="40"/>
      <c r="K387" s="41"/>
      <c r="L387" s="42"/>
      <c r="N387" s="43" t="s">
        <v>34</v>
      </c>
      <c r="O387" s="44" t="s">
        <v>863</v>
      </c>
    </row>
    <row r="388" spans="1:15" s="12" customFormat="1" x14ac:dyDescent="0.25">
      <c r="A388" s="98" t="s">
        <v>898</v>
      </c>
      <c r="B388" s="106" t="s">
        <v>899</v>
      </c>
      <c r="C388" s="35">
        <v>1000</v>
      </c>
      <c r="D388" s="36">
        <v>1000</v>
      </c>
      <c r="E388" s="154">
        <v>642129</v>
      </c>
      <c r="F388" s="154">
        <v>408112</v>
      </c>
      <c r="G388" s="39">
        <v>1450</v>
      </c>
      <c r="H388" s="39"/>
      <c r="I388" s="38"/>
      <c r="J388" s="40"/>
      <c r="K388" s="41"/>
      <c r="L388" s="42"/>
      <c r="N388" s="43" t="s">
        <v>34</v>
      </c>
      <c r="O388" s="44" t="s">
        <v>863</v>
      </c>
    </row>
    <row r="389" spans="1:15" s="12" customFormat="1" x14ac:dyDescent="0.25">
      <c r="A389" s="98" t="s">
        <v>900</v>
      </c>
      <c r="B389" s="106" t="s">
        <v>901</v>
      </c>
      <c r="C389" s="35">
        <v>75600</v>
      </c>
      <c r="D389" s="36">
        <v>0</v>
      </c>
      <c r="E389" s="154" t="s">
        <v>771</v>
      </c>
      <c r="F389" s="154">
        <v>408112</v>
      </c>
      <c r="G389" s="39">
        <v>69800</v>
      </c>
      <c r="H389" s="39"/>
      <c r="I389" s="38"/>
      <c r="J389" s="40"/>
      <c r="K389" s="41" t="s">
        <v>3</v>
      </c>
      <c r="L389" s="42" t="s">
        <v>902</v>
      </c>
      <c r="N389" s="43" t="s">
        <v>289</v>
      </c>
      <c r="O389" s="44" t="s">
        <v>863</v>
      </c>
    </row>
    <row r="390" spans="1:15" s="12" customFormat="1" x14ac:dyDescent="0.25">
      <c r="A390" s="98" t="s">
        <v>903</v>
      </c>
      <c r="B390" s="106" t="s">
        <v>904</v>
      </c>
      <c r="C390" s="35">
        <v>800</v>
      </c>
      <c r="D390" s="36">
        <v>800</v>
      </c>
      <c r="E390" s="154">
        <v>642137</v>
      </c>
      <c r="F390" s="154">
        <v>408112</v>
      </c>
      <c r="G390" s="39">
        <v>0</v>
      </c>
      <c r="H390" s="39"/>
      <c r="I390" s="38"/>
      <c r="J390" s="40"/>
      <c r="K390" s="41"/>
      <c r="L390" s="42"/>
      <c r="N390" s="43" t="s">
        <v>34</v>
      </c>
      <c r="O390" s="44" t="s">
        <v>863</v>
      </c>
    </row>
    <row r="391" spans="1:15" s="12" customFormat="1" x14ac:dyDescent="0.25">
      <c r="A391" s="98" t="s">
        <v>905</v>
      </c>
      <c r="B391" s="106" t="s">
        <v>906</v>
      </c>
      <c r="C391" s="35">
        <v>9200</v>
      </c>
      <c r="D391" s="36">
        <v>9200</v>
      </c>
      <c r="E391" s="154">
        <v>642140</v>
      </c>
      <c r="F391" s="154">
        <v>408112</v>
      </c>
      <c r="G391" s="39">
        <v>2530.8299999999945</v>
      </c>
      <c r="H391" s="39"/>
      <c r="I391" s="38"/>
      <c r="J391" s="40"/>
      <c r="K391" s="41"/>
      <c r="L391" s="42"/>
      <c r="N391" s="43" t="s">
        <v>346</v>
      </c>
      <c r="O391" s="44" t="s">
        <v>863</v>
      </c>
    </row>
    <row r="392" spans="1:15" s="12" customFormat="1" x14ac:dyDescent="0.25">
      <c r="A392" s="98" t="s">
        <v>907</v>
      </c>
      <c r="B392" s="106" t="s">
        <v>908</v>
      </c>
      <c r="C392" s="35">
        <v>2000</v>
      </c>
      <c r="D392" s="36">
        <v>2000</v>
      </c>
      <c r="E392" s="154">
        <v>640427</v>
      </c>
      <c r="F392" s="154">
        <v>408112</v>
      </c>
      <c r="G392" s="39">
        <v>0</v>
      </c>
      <c r="H392" s="39"/>
      <c r="I392" s="38"/>
      <c r="J392" s="40"/>
      <c r="K392" s="41"/>
      <c r="L392" s="42"/>
      <c r="N392" s="43" t="s">
        <v>34</v>
      </c>
      <c r="O392" s="44" t="s">
        <v>863</v>
      </c>
    </row>
    <row r="393" spans="1:15" s="12" customFormat="1" x14ac:dyDescent="0.25">
      <c r="A393" s="98" t="s">
        <v>909</v>
      </c>
      <c r="B393" s="106" t="s">
        <v>910</v>
      </c>
      <c r="C393" s="35">
        <v>64900</v>
      </c>
      <c r="D393" s="36">
        <v>64900</v>
      </c>
      <c r="E393" s="154">
        <v>640027</v>
      </c>
      <c r="F393" s="154">
        <v>408112</v>
      </c>
      <c r="G393" s="39">
        <v>48180.31</v>
      </c>
      <c r="H393" s="39"/>
      <c r="I393" s="38" t="s">
        <v>911</v>
      </c>
      <c r="J393" s="40">
        <v>50241.69</v>
      </c>
      <c r="K393" s="41"/>
      <c r="L393" s="42"/>
      <c r="N393" s="43" t="s">
        <v>382</v>
      </c>
      <c r="O393" s="44" t="s">
        <v>863</v>
      </c>
    </row>
    <row r="394" spans="1:15" s="12" customFormat="1" x14ac:dyDescent="0.25">
      <c r="A394" s="98" t="s">
        <v>912</v>
      </c>
      <c r="B394" s="106" t="s">
        <v>913</v>
      </c>
      <c r="C394" s="35">
        <v>1700</v>
      </c>
      <c r="D394" s="36">
        <v>1700</v>
      </c>
      <c r="E394" s="154">
        <v>642145</v>
      </c>
      <c r="F394" s="154">
        <v>408112</v>
      </c>
      <c r="G394" s="39">
        <v>300</v>
      </c>
      <c r="H394" s="39"/>
      <c r="I394" s="38"/>
      <c r="J394" s="40"/>
      <c r="K394" s="41"/>
      <c r="L394" s="42"/>
      <c r="N394" s="43" t="s">
        <v>110</v>
      </c>
      <c r="O394" s="44" t="s">
        <v>863</v>
      </c>
    </row>
    <row r="395" spans="1:15" s="12" customFormat="1" x14ac:dyDescent="0.25">
      <c r="A395" s="98" t="s">
        <v>914</v>
      </c>
      <c r="B395" s="106" t="s">
        <v>915</v>
      </c>
      <c r="C395" s="35">
        <v>1200</v>
      </c>
      <c r="D395" s="36">
        <v>1200</v>
      </c>
      <c r="E395" s="154">
        <v>642144</v>
      </c>
      <c r="F395" s="154">
        <v>408112</v>
      </c>
      <c r="G395" s="39">
        <v>0</v>
      </c>
      <c r="H395" s="39"/>
      <c r="I395" s="38"/>
      <c r="J395" s="40"/>
      <c r="K395" s="41"/>
      <c r="L395" s="42"/>
      <c r="N395" s="43" t="s">
        <v>34</v>
      </c>
      <c r="O395" s="44" t="s">
        <v>863</v>
      </c>
    </row>
    <row r="396" spans="1:15" s="12" customFormat="1" x14ac:dyDescent="0.25">
      <c r="A396" s="105" t="s">
        <v>916</v>
      </c>
      <c r="B396" s="106" t="s">
        <v>917</v>
      </c>
      <c r="C396" s="35">
        <v>2100</v>
      </c>
      <c r="D396" s="36">
        <v>2100</v>
      </c>
      <c r="E396" s="154">
        <v>642397</v>
      </c>
      <c r="F396" s="154">
        <v>408112</v>
      </c>
      <c r="G396" s="39">
        <v>733.97</v>
      </c>
      <c r="H396" s="39"/>
      <c r="I396" s="38"/>
      <c r="J396" s="40"/>
      <c r="K396" s="41"/>
      <c r="L396" s="42"/>
      <c r="N396" s="43" t="s">
        <v>34</v>
      </c>
      <c r="O396" s="44" t="s">
        <v>863</v>
      </c>
    </row>
    <row r="397" spans="1:15" s="12" customFormat="1" x14ac:dyDescent="0.25">
      <c r="A397" s="98" t="s">
        <v>918</v>
      </c>
      <c r="B397" s="106" t="s">
        <v>919</v>
      </c>
      <c r="C397" s="35">
        <v>1300</v>
      </c>
      <c r="D397" s="36">
        <v>1300</v>
      </c>
      <c r="E397" s="154">
        <v>642147</v>
      </c>
      <c r="F397" s="154">
        <v>408112</v>
      </c>
      <c r="G397" s="39">
        <v>17000</v>
      </c>
      <c r="H397" s="39"/>
      <c r="I397" s="38"/>
      <c r="J397" s="40"/>
      <c r="K397" s="41"/>
      <c r="L397" s="42"/>
      <c r="N397" s="43" t="s">
        <v>51</v>
      </c>
      <c r="O397" s="44" t="s">
        <v>863</v>
      </c>
    </row>
    <row r="398" spans="1:15" s="12" customFormat="1" x14ac:dyDescent="0.25">
      <c r="A398" s="98" t="s">
        <v>920</v>
      </c>
      <c r="B398" s="106" t="s">
        <v>921</v>
      </c>
      <c r="C398" s="35">
        <v>4700</v>
      </c>
      <c r="D398" s="36">
        <v>4700</v>
      </c>
      <c r="E398" s="154">
        <v>640460</v>
      </c>
      <c r="F398" s="154">
        <v>408112</v>
      </c>
      <c r="G398" s="39">
        <v>4654.5999999999995</v>
      </c>
      <c r="H398" s="39"/>
      <c r="I398" s="38" t="s">
        <v>922</v>
      </c>
      <c r="J398" s="40">
        <v>0</v>
      </c>
      <c r="K398" s="41"/>
      <c r="L398" s="42"/>
      <c r="N398" s="43" t="s">
        <v>51</v>
      </c>
      <c r="O398" s="44" t="s">
        <v>863</v>
      </c>
    </row>
    <row r="399" spans="1:15" s="12" customFormat="1" x14ac:dyDescent="0.25">
      <c r="A399" s="98" t="s">
        <v>923</v>
      </c>
      <c r="B399" s="106" t="s">
        <v>924</v>
      </c>
      <c r="C399" s="35">
        <v>600</v>
      </c>
      <c r="D399" s="36">
        <v>600</v>
      </c>
      <c r="E399" s="154">
        <v>640149</v>
      </c>
      <c r="F399" s="154">
        <v>408112</v>
      </c>
      <c r="G399" s="39">
        <v>0</v>
      </c>
      <c r="H399" s="39"/>
      <c r="I399" s="38"/>
      <c r="J399" s="40"/>
      <c r="K399" s="41"/>
      <c r="L399" s="42"/>
      <c r="N399" s="43" t="s">
        <v>194</v>
      </c>
      <c r="O399" s="44" t="s">
        <v>863</v>
      </c>
    </row>
    <row r="400" spans="1:15" s="12" customFormat="1" x14ac:dyDescent="0.25">
      <c r="A400" s="98" t="s">
        <v>925</v>
      </c>
      <c r="B400" s="106" t="s">
        <v>926</v>
      </c>
      <c r="C400" s="35">
        <v>3600</v>
      </c>
      <c r="D400" s="36">
        <v>3600</v>
      </c>
      <c r="E400" s="154">
        <v>642160</v>
      </c>
      <c r="F400" s="154">
        <v>408112</v>
      </c>
      <c r="G400" s="39">
        <v>0</v>
      </c>
      <c r="H400" s="39"/>
      <c r="I400" s="38"/>
      <c r="J400" s="40"/>
      <c r="K400" s="41"/>
      <c r="L400" s="42"/>
      <c r="N400" s="43" t="s">
        <v>51</v>
      </c>
      <c r="O400" s="44" t="s">
        <v>863</v>
      </c>
    </row>
    <row r="401" spans="1:15" s="12" customFormat="1" x14ac:dyDescent="0.25">
      <c r="A401" s="98" t="s">
        <v>927</v>
      </c>
      <c r="B401" s="106" t="s">
        <v>928</v>
      </c>
      <c r="C401" s="35">
        <v>37100</v>
      </c>
      <c r="D401" s="36">
        <v>37100</v>
      </c>
      <c r="E401" s="154">
        <v>642153</v>
      </c>
      <c r="F401" s="154">
        <v>408112</v>
      </c>
      <c r="G401" s="39">
        <v>7484.7900000000009</v>
      </c>
      <c r="H401" s="39"/>
      <c r="I401" s="38"/>
      <c r="J401" s="40"/>
      <c r="K401" s="41"/>
      <c r="L401" s="42"/>
      <c r="N401" s="43" t="s">
        <v>64</v>
      </c>
      <c r="O401" s="44" t="s">
        <v>863</v>
      </c>
    </row>
    <row r="402" spans="1:15" s="12" customFormat="1" x14ac:dyDescent="0.25">
      <c r="A402" s="98" t="s">
        <v>929</v>
      </c>
      <c r="B402" s="106" t="s">
        <v>930</v>
      </c>
      <c r="C402" s="35">
        <v>1100</v>
      </c>
      <c r="D402" s="36">
        <v>1100</v>
      </c>
      <c r="E402" s="154">
        <v>640385</v>
      </c>
      <c r="F402" s="154">
        <v>408112</v>
      </c>
      <c r="G402" s="39">
        <v>0.28999999999996362</v>
      </c>
      <c r="H402" s="39"/>
      <c r="I402" s="38" t="s">
        <v>931</v>
      </c>
      <c r="J402" s="40">
        <v>0</v>
      </c>
      <c r="K402" s="41"/>
      <c r="L402" s="42"/>
      <c r="N402" s="43" t="s">
        <v>110</v>
      </c>
      <c r="O402" s="44" t="s">
        <v>863</v>
      </c>
    </row>
    <row r="403" spans="1:15" s="12" customFormat="1" x14ac:dyDescent="0.25">
      <c r="A403" s="98" t="s">
        <v>932</v>
      </c>
      <c r="B403" s="106" t="s">
        <v>933</v>
      </c>
      <c r="C403" s="35">
        <v>2000</v>
      </c>
      <c r="D403" s="36">
        <v>2000</v>
      </c>
      <c r="E403" s="154">
        <v>642123</v>
      </c>
      <c r="F403" s="154">
        <v>408112</v>
      </c>
      <c r="G403" s="39">
        <v>0</v>
      </c>
      <c r="H403" s="39"/>
      <c r="I403" s="38"/>
      <c r="J403" s="40"/>
      <c r="K403" s="41"/>
      <c r="L403" s="42"/>
      <c r="N403" s="43" t="s">
        <v>110</v>
      </c>
      <c r="O403" s="44" t="s">
        <v>863</v>
      </c>
    </row>
    <row r="404" spans="1:15" s="12" customFormat="1" x14ac:dyDescent="0.25">
      <c r="A404" s="98" t="s">
        <v>934</v>
      </c>
      <c r="B404" s="106" t="s">
        <v>935</v>
      </c>
      <c r="C404" s="35">
        <v>1300</v>
      </c>
      <c r="D404" s="36">
        <v>1300</v>
      </c>
      <c r="E404" s="154">
        <v>640459</v>
      </c>
      <c r="F404" s="154">
        <v>408112</v>
      </c>
      <c r="G404" s="39">
        <v>0</v>
      </c>
      <c r="H404" s="39"/>
      <c r="I404" s="38"/>
      <c r="J404" s="40"/>
      <c r="K404" s="41"/>
      <c r="L404" s="42"/>
      <c r="N404" s="43" t="s">
        <v>51</v>
      </c>
      <c r="O404" s="44" t="s">
        <v>863</v>
      </c>
    </row>
    <row r="405" spans="1:15" s="12" customFormat="1" x14ac:dyDescent="0.25">
      <c r="A405" s="98" t="s">
        <v>936</v>
      </c>
      <c r="B405" s="106" t="s">
        <v>937</v>
      </c>
      <c r="C405" s="35">
        <v>1200</v>
      </c>
      <c r="D405" s="36">
        <v>1200</v>
      </c>
      <c r="E405" s="154">
        <v>642161</v>
      </c>
      <c r="F405" s="154">
        <v>408112</v>
      </c>
      <c r="G405" s="39">
        <v>0</v>
      </c>
      <c r="H405" s="39"/>
      <c r="I405" s="38"/>
      <c r="J405" s="40"/>
      <c r="K405" s="41"/>
      <c r="L405" s="42"/>
      <c r="N405" s="43" t="s">
        <v>34</v>
      </c>
      <c r="O405" s="44" t="s">
        <v>863</v>
      </c>
    </row>
    <row r="406" spans="1:15" s="52" customFormat="1" x14ac:dyDescent="0.25">
      <c r="A406" s="98" t="s">
        <v>938</v>
      </c>
      <c r="B406" s="106" t="s">
        <v>939</v>
      </c>
      <c r="C406" s="35">
        <v>11600</v>
      </c>
      <c r="D406" s="36">
        <v>400</v>
      </c>
      <c r="E406" s="154">
        <v>642154</v>
      </c>
      <c r="F406" s="154">
        <v>408112</v>
      </c>
      <c r="G406" s="39">
        <v>0</v>
      </c>
      <c r="H406" s="39"/>
      <c r="I406" s="38" t="s">
        <v>940</v>
      </c>
      <c r="J406" s="40">
        <v>8218.5499999999993</v>
      </c>
      <c r="K406" s="41" t="s">
        <v>6</v>
      </c>
      <c r="L406" s="57" t="s">
        <v>941</v>
      </c>
      <c r="M406" s="12"/>
      <c r="N406" s="43" t="s">
        <v>153</v>
      </c>
      <c r="O406" s="44" t="s">
        <v>863</v>
      </c>
    </row>
    <row r="407" spans="1:15" s="52" customFormat="1" x14ac:dyDescent="0.25">
      <c r="A407" s="98" t="s">
        <v>942</v>
      </c>
      <c r="B407" s="106" t="s">
        <v>943</v>
      </c>
      <c r="C407" s="35">
        <v>7700</v>
      </c>
      <c r="D407" s="36">
        <v>7700</v>
      </c>
      <c r="E407" s="154">
        <v>640457</v>
      </c>
      <c r="F407" s="154">
        <v>408112</v>
      </c>
      <c r="G407" s="39">
        <v>922.47</v>
      </c>
      <c r="H407" s="39"/>
      <c r="I407" s="38"/>
      <c r="J407" s="40"/>
      <c r="K407" s="41"/>
      <c r="L407" s="42"/>
      <c r="M407" s="12"/>
      <c r="N407" s="43" t="s">
        <v>34</v>
      </c>
      <c r="O407" s="44" t="s">
        <v>863</v>
      </c>
    </row>
    <row r="408" spans="1:15" s="12" customFormat="1" x14ac:dyDescent="0.25">
      <c r="A408" s="98" t="s">
        <v>944</v>
      </c>
      <c r="B408" s="106" t="s">
        <v>945</v>
      </c>
      <c r="C408" s="35">
        <v>2700</v>
      </c>
      <c r="D408" s="36">
        <v>2700</v>
      </c>
      <c r="E408" s="154">
        <v>640161</v>
      </c>
      <c r="F408" s="154">
        <v>408112</v>
      </c>
      <c r="G408" s="39">
        <v>0</v>
      </c>
      <c r="H408" s="39"/>
      <c r="I408" s="38"/>
      <c r="J408" s="40"/>
      <c r="K408" s="41"/>
      <c r="L408" s="42"/>
      <c r="N408" s="43" t="s">
        <v>51</v>
      </c>
      <c r="O408" s="44" t="s">
        <v>863</v>
      </c>
    </row>
    <row r="409" spans="1:15" s="12" customFormat="1" ht="30" x14ac:dyDescent="0.25">
      <c r="A409" s="98" t="s">
        <v>946</v>
      </c>
      <c r="B409" s="106" t="s">
        <v>947</v>
      </c>
      <c r="C409" s="35">
        <v>1500</v>
      </c>
      <c r="D409" s="36">
        <v>0</v>
      </c>
      <c r="E409" s="154">
        <v>642105</v>
      </c>
      <c r="F409" s="154">
        <v>408112</v>
      </c>
      <c r="G409" s="39">
        <v>4465.6099999999997</v>
      </c>
      <c r="H409" s="39"/>
      <c r="I409" s="38"/>
      <c r="J409" s="40"/>
      <c r="K409" s="55" t="s">
        <v>5</v>
      </c>
      <c r="L409" s="42" t="s">
        <v>948</v>
      </c>
      <c r="N409" s="43" t="s">
        <v>197</v>
      </c>
      <c r="O409" s="44" t="s">
        <v>863</v>
      </c>
    </row>
    <row r="410" spans="1:15" s="12" customFormat="1" x14ac:dyDescent="0.25">
      <c r="A410" s="98" t="s">
        <v>949</v>
      </c>
      <c r="B410" s="106" t="s">
        <v>950</v>
      </c>
      <c r="C410" s="35">
        <v>1400</v>
      </c>
      <c r="D410" s="36">
        <v>1400</v>
      </c>
      <c r="E410" s="154">
        <v>411200</v>
      </c>
      <c r="F410" s="154">
        <v>408300</v>
      </c>
      <c r="G410" s="39">
        <v>0</v>
      </c>
      <c r="H410" s="39"/>
      <c r="I410" s="38"/>
      <c r="J410" s="40"/>
      <c r="K410" s="41"/>
      <c r="L410" s="42"/>
      <c r="N410" s="43" t="s">
        <v>34</v>
      </c>
      <c r="O410" s="44" t="s">
        <v>863</v>
      </c>
    </row>
    <row r="411" spans="1:15" s="12" customFormat="1" x14ac:dyDescent="0.25">
      <c r="A411" s="98" t="s">
        <v>951</v>
      </c>
      <c r="B411" s="106" t="s">
        <v>952</v>
      </c>
      <c r="C411" s="35">
        <v>7300</v>
      </c>
      <c r="D411" s="36">
        <v>7300</v>
      </c>
      <c r="E411" s="154">
        <v>642157</v>
      </c>
      <c r="F411" s="154">
        <v>408112</v>
      </c>
      <c r="G411" s="39">
        <v>100</v>
      </c>
      <c r="H411" s="39"/>
      <c r="I411" s="38"/>
      <c r="J411" s="40"/>
      <c r="K411" s="41"/>
      <c r="L411" s="42"/>
      <c r="N411" s="43" t="s">
        <v>34</v>
      </c>
      <c r="O411" s="44" t="s">
        <v>863</v>
      </c>
    </row>
    <row r="412" spans="1:15" s="12" customFormat="1" x14ac:dyDescent="0.25">
      <c r="A412" s="98" t="s">
        <v>953</v>
      </c>
      <c r="B412" s="106" t="s">
        <v>954</v>
      </c>
      <c r="C412" s="35">
        <v>600</v>
      </c>
      <c r="D412" s="36">
        <v>600</v>
      </c>
      <c r="E412" s="154">
        <v>640425</v>
      </c>
      <c r="F412" s="154">
        <v>408112</v>
      </c>
      <c r="G412" s="39">
        <v>0</v>
      </c>
      <c r="H412" s="39"/>
      <c r="I412" s="38"/>
      <c r="J412" s="40"/>
      <c r="K412" s="41"/>
      <c r="L412" s="42"/>
      <c r="N412" s="43" t="s">
        <v>51</v>
      </c>
      <c r="O412" s="44" t="s">
        <v>863</v>
      </c>
    </row>
    <row r="413" spans="1:15" s="12" customFormat="1" x14ac:dyDescent="0.25">
      <c r="A413" s="108" t="s">
        <v>955</v>
      </c>
      <c r="B413" s="106" t="s">
        <v>956</v>
      </c>
      <c r="C413" s="35">
        <v>1100</v>
      </c>
      <c r="D413" s="36">
        <v>1100</v>
      </c>
      <c r="E413" s="154">
        <v>640028</v>
      </c>
      <c r="F413" s="154">
        <v>408112</v>
      </c>
      <c r="G413" s="39">
        <v>0</v>
      </c>
      <c r="H413" s="39"/>
      <c r="I413" s="38"/>
      <c r="J413" s="40"/>
      <c r="K413" s="41"/>
      <c r="L413" s="42"/>
      <c r="N413" s="43" t="s">
        <v>51</v>
      </c>
      <c r="O413" s="44" t="s">
        <v>863</v>
      </c>
    </row>
    <row r="414" spans="1:15" s="12" customFormat="1" x14ac:dyDescent="0.25">
      <c r="A414" s="108" t="s">
        <v>957</v>
      </c>
      <c r="B414" s="106" t="s">
        <v>958</v>
      </c>
      <c r="C414" s="35">
        <v>17300</v>
      </c>
      <c r="D414" s="36">
        <v>17000</v>
      </c>
      <c r="E414" s="154">
        <v>640143</v>
      </c>
      <c r="F414" s="154">
        <v>408112</v>
      </c>
      <c r="G414" s="39">
        <v>0</v>
      </c>
      <c r="H414" s="39"/>
      <c r="I414" s="38"/>
      <c r="J414" s="40"/>
      <c r="K414" s="41" t="s">
        <v>6</v>
      </c>
      <c r="L414" s="42" t="s">
        <v>959</v>
      </c>
      <c r="N414" s="43" t="s">
        <v>51</v>
      </c>
      <c r="O414" s="44" t="s">
        <v>863</v>
      </c>
    </row>
    <row r="415" spans="1:15" s="12" customFormat="1" x14ac:dyDescent="0.25">
      <c r="A415" s="108" t="s">
        <v>960</v>
      </c>
      <c r="B415" s="106" t="s">
        <v>961</v>
      </c>
      <c r="C415" s="35">
        <v>1300</v>
      </c>
      <c r="D415" s="36">
        <v>1300</v>
      </c>
      <c r="E415" s="154">
        <v>640144</v>
      </c>
      <c r="F415" s="154">
        <v>408112</v>
      </c>
      <c r="G415" s="39">
        <v>0</v>
      </c>
      <c r="H415" s="39"/>
      <c r="I415" s="38"/>
      <c r="J415" s="40"/>
      <c r="K415" s="41"/>
      <c r="L415" s="42"/>
      <c r="N415" s="43" t="s">
        <v>51</v>
      </c>
      <c r="O415" s="44" t="s">
        <v>863</v>
      </c>
    </row>
    <row r="416" spans="1:15" s="12" customFormat="1" x14ac:dyDescent="0.25">
      <c r="A416" s="108" t="s">
        <v>962</v>
      </c>
      <c r="B416" s="106" t="s">
        <v>963</v>
      </c>
      <c r="C416" s="35">
        <v>6800</v>
      </c>
      <c r="D416" s="36">
        <v>6800</v>
      </c>
      <c r="E416" s="154">
        <v>642168</v>
      </c>
      <c r="F416" s="154">
        <v>408112</v>
      </c>
      <c r="G416" s="39">
        <v>0.38000000000010914</v>
      </c>
      <c r="H416" s="39"/>
      <c r="I416" s="38" t="s">
        <v>964</v>
      </c>
      <c r="J416" s="40">
        <v>0</v>
      </c>
      <c r="K416" s="41"/>
      <c r="L416" s="42"/>
      <c r="N416" s="43" t="s">
        <v>34</v>
      </c>
      <c r="O416" s="44" t="s">
        <v>863</v>
      </c>
    </row>
    <row r="417" spans="1:15" s="12" customFormat="1" x14ac:dyDescent="0.25">
      <c r="A417" s="108" t="s">
        <v>965</v>
      </c>
      <c r="B417" s="106" t="s">
        <v>966</v>
      </c>
      <c r="C417" s="35">
        <v>2400</v>
      </c>
      <c r="D417" s="36">
        <v>2000</v>
      </c>
      <c r="E417" s="154">
        <v>640141</v>
      </c>
      <c r="F417" s="154">
        <v>408112</v>
      </c>
      <c r="G417" s="39">
        <v>0</v>
      </c>
      <c r="H417" s="39"/>
      <c r="I417" s="38"/>
      <c r="J417" s="40"/>
      <c r="K417" s="41" t="s">
        <v>6</v>
      </c>
      <c r="L417" s="42" t="s">
        <v>967</v>
      </c>
      <c r="N417" s="43" t="s">
        <v>51</v>
      </c>
      <c r="O417" s="44" t="s">
        <v>863</v>
      </c>
    </row>
    <row r="418" spans="1:15" s="12" customFormat="1" x14ac:dyDescent="0.25">
      <c r="A418" s="108" t="s">
        <v>968</v>
      </c>
      <c r="B418" s="106" t="s">
        <v>969</v>
      </c>
      <c r="C418" s="35">
        <v>2000</v>
      </c>
      <c r="D418" s="36">
        <v>2000</v>
      </c>
      <c r="E418" s="154">
        <v>642167</v>
      </c>
      <c r="F418" s="154">
        <v>408112</v>
      </c>
      <c r="G418" s="39">
        <v>104</v>
      </c>
      <c r="H418" s="39"/>
      <c r="I418" s="38" t="s">
        <v>970</v>
      </c>
      <c r="J418" s="40">
        <v>0</v>
      </c>
      <c r="K418" s="41"/>
      <c r="L418" s="42"/>
      <c r="N418" s="43" t="s">
        <v>51</v>
      </c>
      <c r="O418" s="44" t="s">
        <v>863</v>
      </c>
    </row>
    <row r="419" spans="1:15" s="12" customFormat="1" ht="30" x14ac:dyDescent="0.25">
      <c r="A419" s="108" t="s">
        <v>971</v>
      </c>
      <c r="B419" s="106" t="s">
        <v>972</v>
      </c>
      <c r="C419" s="35">
        <v>1300</v>
      </c>
      <c r="D419" s="36">
        <v>100</v>
      </c>
      <c r="E419" s="154">
        <v>640142</v>
      </c>
      <c r="F419" s="154">
        <v>408112</v>
      </c>
      <c r="G419" s="39">
        <v>0.12000000000000455</v>
      </c>
      <c r="H419" s="39"/>
      <c r="I419" s="38"/>
      <c r="J419" s="40"/>
      <c r="K419" s="41" t="s">
        <v>6</v>
      </c>
      <c r="L419" s="57" t="s">
        <v>973</v>
      </c>
      <c r="N419" s="43" t="s">
        <v>51</v>
      </c>
      <c r="O419" s="44" t="s">
        <v>863</v>
      </c>
    </row>
    <row r="420" spans="1:15" s="12" customFormat="1" x14ac:dyDescent="0.25">
      <c r="A420" s="108" t="s">
        <v>974</v>
      </c>
      <c r="B420" s="106" t="s">
        <v>975</v>
      </c>
      <c r="C420" s="35">
        <v>600</v>
      </c>
      <c r="D420" s="36">
        <v>600</v>
      </c>
      <c r="E420" s="154">
        <v>640026</v>
      </c>
      <c r="F420" s="154">
        <v>408112</v>
      </c>
      <c r="G420" s="39">
        <v>0</v>
      </c>
      <c r="H420" s="39"/>
      <c r="I420" s="38"/>
      <c r="J420" s="40"/>
      <c r="K420" s="41"/>
      <c r="L420" s="42"/>
      <c r="N420" s="43" t="s">
        <v>34</v>
      </c>
      <c r="O420" s="44" t="s">
        <v>863</v>
      </c>
    </row>
    <row r="421" spans="1:15" s="12" customFormat="1" x14ac:dyDescent="0.25">
      <c r="A421" s="108" t="s">
        <v>976</v>
      </c>
      <c r="B421" s="106" t="s">
        <v>977</v>
      </c>
      <c r="C421" s="35">
        <v>6900</v>
      </c>
      <c r="D421" s="36">
        <v>6900</v>
      </c>
      <c r="E421" s="154">
        <v>640145</v>
      </c>
      <c r="F421" s="154">
        <v>408112</v>
      </c>
      <c r="G421" s="39">
        <v>4400</v>
      </c>
      <c r="H421" s="39"/>
      <c r="I421" s="38"/>
      <c r="J421" s="40"/>
      <c r="K421" s="41"/>
      <c r="L421" s="42"/>
      <c r="N421" s="43" t="s">
        <v>51</v>
      </c>
      <c r="O421" s="44" t="s">
        <v>863</v>
      </c>
    </row>
    <row r="422" spans="1:15" s="12" customFormat="1" x14ac:dyDescent="0.25">
      <c r="A422" s="108" t="s">
        <v>978</v>
      </c>
      <c r="B422" s="106" t="s">
        <v>979</v>
      </c>
      <c r="C422" s="35">
        <v>1600</v>
      </c>
      <c r="D422" s="36">
        <v>1400</v>
      </c>
      <c r="E422" s="154">
        <v>640123</v>
      </c>
      <c r="F422" s="154">
        <v>408112</v>
      </c>
      <c r="G422" s="39">
        <v>0</v>
      </c>
      <c r="H422" s="39"/>
      <c r="I422" s="38"/>
      <c r="J422" s="40"/>
      <c r="K422" s="41" t="s">
        <v>6</v>
      </c>
      <c r="L422" s="57" t="s">
        <v>980</v>
      </c>
      <c r="N422" s="43" t="s">
        <v>51</v>
      </c>
      <c r="O422" s="44" t="s">
        <v>863</v>
      </c>
    </row>
    <row r="423" spans="1:15" s="12" customFormat="1" ht="30" x14ac:dyDescent="0.25">
      <c r="A423" s="108" t="s">
        <v>981</v>
      </c>
      <c r="B423" s="106" t="s">
        <v>982</v>
      </c>
      <c r="C423" s="35">
        <v>1500</v>
      </c>
      <c r="D423" s="36">
        <v>900</v>
      </c>
      <c r="E423" s="154">
        <v>640008</v>
      </c>
      <c r="F423" s="154">
        <v>408112</v>
      </c>
      <c r="G423" s="39">
        <v>0</v>
      </c>
      <c r="H423" s="39"/>
      <c r="I423" s="38"/>
      <c r="J423" s="40"/>
      <c r="K423" s="41" t="s">
        <v>6</v>
      </c>
      <c r="L423" s="57" t="s">
        <v>983</v>
      </c>
      <c r="N423" s="43" t="s">
        <v>51</v>
      </c>
      <c r="O423" s="44" t="s">
        <v>863</v>
      </c>
    </row>
    <row r="424" spans="1:15" s="12" customFormat="1" x14ac:dyDescent="0.25">
      <c r="A424" s="108" t="s">
        <v>984</v>
      </c>
      <c r="B424" s="106" t="s">
        <v>985</v>
      </c>
      <c r="C424" s="35">
        <v>1200</v>
      </c>
      <c r="D424" s="36">
        <v>1100</v>
      </c>
      <c r="E424" s="154">
        <v>640039</v>
      </c>
      <c r="F424" s="154">
        <v>408112</v>
      </c>
      <c r="G424" s="39">
        <v>0</v>
      </c>
      <c r="H424" s="39"/>
      <c r="I424" s="38"/>
      <c r="J424" s="40"/>
      <c r="K424" s="41" t="s">
        <v>6</v>
      </c>
      <c r="L424" s="42" t="s">
        <v>986</v>
      </c>
      <c r="N424" s="43" t="s">
        <v>34</v>
      </c>
      <c r="O424" s="44" t="s">
        <v>863</v>
      </c>
    </row>
    <row r="425" spans="1:15" s="12" customFormat="1" ht="30" x14ac:dyDescent="0.25">
      <c r="A425" s="108" t="s">
        <v>987</v>
      </c>
      <c r="B425" s="106" t="s">
        <v>988</v>
      </c>
      <c r="C425" s="35">
        <v>2400</v>
      </c>
      <c r="D425" s="36">
        <v>1600</v>
      </c>
      <c r="E425" s="154">
        <v>640024</v>
      </c>
      <c r="F425" s="154">
        <v>408112</v>
      </c>
      <c r="G425" s="39">
        <v>0</v>
      </c>
      <c r="H425" s="39"/>
      <c r="I425" s="38"/>
      <c r="J425" s="40"/>
      <c r="K425" s="41" t="s">
        <v>6</v>
      </c>
      <c r="L425" s="57" t="s">
        <v>989</v>
      </c>
      <c r="N425" s="43" t="s">
        <v>51</v>
      </c>
      <c r="O425" s="44" t="s">
        <v>863</v>
      </c>
    </row>
    <row r="426" spans="1:15" s="12" customFormat="1" ht="30" x14ac:dyDescent="0.25">
      <c r="A426" s="108" t="s">
        <v>990</v>
      </c>
      <c r="B426" s="106" t="s">
        <v>991</v>
      </c>
      <c r="C426" s="35">
        <v>1200</v>
      </c>
      <c r="D426" s="36">
        <v>550</v>
      </c>
      <c r="E426" s="154">
        <v>411490</v>
      </c>
      <c r="F426" s="154">
        <v>408112</v>
      </c>
      <c r="G426" s="39">
        <v>0</v>
      </c>
      <c r="H426" s="39"/>
      <c r="I426" s="38"/>
      <c r="J426" s="40"/>
      <c r="K426" s="41" t="s">
        <v>6</v>
      </c>
      <c r="L426" s="57" t="s">
        <v>992</v>
      </c>
      <c r="N426" s="43" t="s">
        <v>51</v>
      </c>
      <c r="O426" s="44" t="s">
        <v>863</v>
      </c>
    </row>
    <row r="427" spans="1:15" s="12" customFormat="1" x14ac:dyDescent="0.25">
      <c r="A427" s="108" t="s">
        <v>993</v>
      </c>
      <c r="B427" s="106" t="s">
        <v>994</v>
      </c>
      <c r="C427" s="35">
        <v>8800</v>
      </c>
      <c r="D427" s="36">
        <v>8800</v>
      </c>
      <c r="E427" s="154">
        <v>640023</v>
      </c>
      <c r="F427" s="154">
        <v>408112</v>
      </c>
      <c r="G427" s="39">
        <v>1600</v>
      </c>
      <c r="H427" s="39"/>
      <c r="I427" s="38"/>
      <c r="J427" s="40"/>
      <c r="K427" s="41"/>
      <c r="L427" s="42"/>
      <c r="N427" s="43" t="s">
        <v>51</v>
      </c>
      <c r="O427" s="44" t="s">
        <v>863</v>
      </c>
    </row>
    <row r="428" spans="1:15" s="12" customFormat="1" ht="30" x14ac:dyDescent="0.25">
      <c r="A428" s="95" t="s">
        <v>995</v>
      </c>
      <c r="B428" s="106" t="s">
        <v>996</v>
      </c>
      <c r="C428" s="35">
        <v>2200</v>
      </c>
      <c r="D428" s="36">
        <v>0</v>
      </c>
      <c r="E428" s="154">
        <v>646029</v>
      </c>
      <c r="F428" s="154">
        <v>408112</v>
      </c>
      <c r="G428" s="39">
        <v>700</v>
      </c>
      <c r="H428" s="39"/>
      <c r="I428" s="38"/>
      <c r="J428" s="40"/>
      <c r="K428" s="55" t="s">
        <v>5</v>
      </c>
      <c r="L428" s="57" t="s">
        <v>997</v>
      </c>
      <c r="N428" s="43" t="s">
        <v>51</v>
      </c>
      <c r="O428" s="44" t="s">
        <v>863</v>
      </c>
    </row>
    <row r="429" spans="1:15" s="12" customFormat="1" x14ac:dyDescent="0.25">
      <c r="A429" s="108" t="s">
        <v>998</v>
      </c>
      <c r="B429" s="106" t="s">
        <v>999</v>
      </c>
      <c r="C429" s="35">
        <v>19500</v>
      </c>
      <c r="D429" s="36">
        <v>19500</v>
      </c>
      <c r="E429" s="154">
        <v>640418</v>
      </c>
      <c r="F429" s="154">
        <v>408112</v>
      </c>
      <c r="G429" s="39">
        <v>8603.7799999999988</v>
      </c>
      <c r="H429" s="39"/>
      <c r="I429" s="38"/>
      <c r="J429" s="40"/>
      <c r="K429" s="41"/>
      <c r="L429" s="42"/>
      <c r="N429" s="43" t="s">
        <v>34</v>
      </c>
      <c r="O429" s="44" t="s">
        <v>863</v>
      </c>
    </row>
    <row r="430" spans="1:15" s="12" customFormat="1" x14ac:dyDescent="0.25">
      <c r="A430" s="108" t="s">
        <v>1000</v>
      </c>
      <c r="B430" s="106" t="s">
        <v>1001</v>
      </c>
      <c r="C430" s="35">
        <v>3800</v>
      </c>
      <c r="D430" s="36">
        <v>3800</v>
      </c>
      <c r="E430" s="154">
        <v>640418</v>
      </c>
      <c r="F430" s="154">
        <v>408112</v>
      </c>
      <c r="G430" s="39">
        <v>8603.7799999999988</v>
      </c>
      <c r="H430" s="39"/>
      <c r="I430" s="38"/>
      <c r="J430" s="40"/>
      <c r="K430" s="41"/>
      <c r="L430" s="42"/>
      <c r="N430" s="43" t="s">
        <v>34</v>
      </c>
      <c r="O430" s="44" t="s">
        <v>863</v>
      </c>
    </row>
    <row r="431" spans="1:15" s="12" customFormat="1" x14ac:dyDescent="0.25">
      <c r="A431" s="108" t="s">
        <v>1002</v>
      </c>
      <c r="B431" s="106" t="s">
        <v>1003</v>
      </c>
      <c r="C431" s="35">
        <v>5200</v>
      </c>
      <c r="D431" s="36">
        <v>5200</v>
      </c>
      <c r="E431" s="154">
        <v>646026</v>
      </c>
      <c r="F431" s="154">
        <v>408112</v>
      </c>
      <c r="G431" s="39">
        <v>0</v>
      </c>
      <c r="H431" s="39"/>
      <c r="I431" s="38"/>
      <c r="J431" s="40"/>
      <c r="K431" s="41"/>
      <c r="L431" s="42"/>
      <c r="N431" s="43" t="s">
        <v>51</v>
      </c>
      <c r="O431" s="44" t="s">
        <v>863</v>
      </c>
    </row>
    <row r="432" spans="1:15" s="12" customFormat="1" x14ac:dyDescent="0.25">
      <c r="A432" s="108" t="s">
        <v>1004</v>
      </c>
      <c r="B432" s="106" t="s">
        <v>1005</v>
      </c>
      <c r="C432" s="35">
        <v>1000</v>
      </c>
      <c r="D432" s="36">
        <v>1000</v>
      </c>
      <c r="E432" s="154">
        <v>640003</v>
      </c>
      <c r="F432" s="154">
        <v>408112</v>
      </c>
      <c r="G432" s="39">
        <v>0</v>
      </c>
      <c r="H432" s="39"/>
      <c r="I432" s="38"/>
      <c r="J432" s="40"/>
      <c r="K432" s="41"/>
      <c r="L432" s="42"/>
      <c r="N432" s="43" t="s">
        <v>51</v>
      </c>
      <c r="O432" s="44" t="s">
        <v>863</v>
      </c>
    </row>
    <row r="433" spans="1:15" s="12" customFormat="1" x14ac:dyDescent="0.25">
      <c r="A433" s="108" t="s">
        <v>1006</v>
      </c>
      <c r="B433" s="106" t="s">
        <v>1007</v>
      </c>
      <c r="C433" s="35">
        <v>1000</v>
      </c>
      <c r="D433" s="36">
        <v>1000</v>
      </c>
      <c r="E433" s="154">
        <v>640022</v>
      </c>
      <c r="F433" s="154">
        <v>408112</v>
      </c>
      <c r="G433" s="39">
        <v>0</v>
      </c>
      <c r="H433" s="39"/>
      <c r="I433" s="38"/>
      <c r="J433" s="40"/>
      <c r="K433" s="41"/>
      <c r="L433" s="42"/>
      <c r="N433" s="43" t="s">
        <v>34</v>
      </c>
      <c r="O433" s="44" t="s">
        <v>863</v>
      </c>
    </row>
    <row r="434" spans="1:15" s="12" customFormat="1" x14ac:dyDescent="0.25">
      <c r="A434" s="114" t="s">
        <v>1008</v>
      </c>
      <c r="B434" s="106" t="s">
        <v>1009</v>
      </c>
      <c r="C434" s="35">
        <v>1100</v>
      </c>
      <c r="D434" s="36">
        <v>1100</v>
      </c>
      <c r="E434" s="154">
        <v>640081</v>
      </c>
      <c r="F434" s="154">
        <v>408112</v>
      </c>
      <c r="G434" s="39">
        <v>0</v>
      </c>
      <c r="H434" s="39"/>
      <c r="I434" s="38"/>
      <c r="J434" s="40"/>
      <c r="K434" s="41"/>
      <c r="L434" s="42"/>
      <c r="N434" s="43" t="s">
        <v>51</v>
      </c>
      <c r="O434" s="44" t="s">
        <v>863</v>
      </c>
    </row>
    <row r="435" spans="1:15" s="12" customFormat="1" x14ac:dyDescent="0.25">
      <c r="A435" s="108" t="s">
        <v>1010</v>
      </c>
      <c r="B435" s="106" t="s">
        <v>1011</v>
      </c>
      <c r="C435" s="35">
        <v>1300</v>
      </c>
      <c r="D435" s="36">
        <v>1300</v>
      </c>
      <c r="E435" s="154">
        <v>646092</v>
      </c>
      <c r="F435" s="154">
        <v>408112</v>
      </c>
      <c r="G435" s="39">
        <v>0</v>
      </c>
      <c r="H435" s="39"/>
      <c r="I435" s="38"/>
      <c r="J435" s="40"/>
      <c r="K435" s="41"/>
      <c r="L435" s="42"/>
      <c r="N435" s="43" t="s">
        <v>382</v>
      </c>
      <c r="O435" s="44" t="s">
        <v>863</v>
      </c>
    </row>
    <row r="436" spans="1:15" s="12" customFormat="1" x14ac:dyDescent="0.25">
      <c r="A436" s="114" t="s">
        <v>1012</v>
      </c>
      <c r="B436" s="106" t="s">
        <v>1013</v>
      </c>
      <c r="C436" s="35">
        <v>62700</v>
      </c>
      <c r="D436" s="36">
        <v>62700</v>
      </c>
      <c r="E436" s="154">
        <v>640383</v>
      </c>
      <c r="F436" s="154">
        <v>408112</v>
      </c>
      <c r="G436" s="39">
        <v>56107.199999999997</v>
      </c>
      <c r="H436" s="39"/>
      <c r="I436" s="38"/>
      <c r="J436" s="40"/>
      <c r="K436" s="41"/>
      <c r="L436" s="42"/>
      <c r="N436" s="43" t="s">
        <v>289</v>
      </c>
      <c r="O436" s="44" t="s">
        <v>863</v>
      </c>
    </row>
    <row r="437" spans="1:15" s="12" customFormat="1" x14ac:dyDescent="0.25">
      <c r="A437" s="114" t="s">
        <v>1014</v>
      </c>
      <c r="B437" s="106" t="s">
        <v>1015</v>
      </c>
      <c r="C437" s="35">
        <v>3300</v>
      </c>
      <c r="D437" s="36">
        <v>3300</v>
      </c>
      <c r="E437" s="154">
        <v>642335</v>
      </c>
      <c r="F437" s="154">
        <v>408112</v>
      </c>
      <c r="G437" s="39">
        <v>0</v>
      </c>
      <c r="H437" s="39"/>
      <c r="I437" s="38"/>
      <c r="J437" s="40"/>
      <c r="K437" s="41"/>
      <c r="L437" s="42"/>
      <c r="N437" s="43" t="s">
        <v>51</v>
      </c>
      <c r="O437" s="44" t="s">
        <v>863</v>
      </c>
    </row>
    <row r="438" spans="1:15" s="12" customFormat="1" x14ac:dyDescent="0.25">
      <c r="A438" s="114" t="s">
        <v>1016</v>
      </c>
      <c r="B438" s="106" t="s">
        <v>1017</v>
      </c>
      <c r="C438" s="35">
        <v>4900</v>
      </c>
      <c r="D438" s="36">
        <v>4900</v>
      </c>
      <c r="E438" s="154">
        <v>640406</v>
      </c>
      <c r="F438" s="154">
        <v>408112</v>
      </c>
      <c r="G438" s="39">
        <v>0</v>
      </c>
      <c r="H438" s="39"/>
      <c r="I438" s="38"/>
      <c r="J438" s="40"/>
      <c r="K438" s="41"/>
      <c r="L438" s="42"/>
      <c r="N438" s="43" t="s">
        <v>51</v>
      </c>
      <c r="O438" s="44" t="s">
        <v>863</v>
      </c>
    </row>
    <row r="439" spans="1:15" s="12" customFormat="1" ht="15" customHeight="1" x14ac:dyDescent="0.25">
      <c r="A439" s="132" t="s">
        <v>1018</v>
      </c>
      <c r="B439" s="106" t="s">
        <v>1019</v>
      </c>
      <c r="C439" s="35">
        <v>900</v>
      </c>
      <c r="D439" s="36">
        <v>900</v>
      </c>
      <c r="E439" s="154">
        <v>640030</v>
      </c>
      <c r="F439" s="154">
        <v>408112</v>
      </c>
      <c r="G439" s="39">
        <v>0</v>
      </c>
      <c r="H439" s="39"/>
      <c r="I439" s="38"/>
      <c r="J439" s="40"/>
      <c r="K439" s="41"/>
      <c r="L439" s="42"/>
      <c r="N439" s="43" t="s">
        <v>34</v>
      </c>
      <c r="O439" s="44" t="s">
        <v>863</v>
      </c>
    </row>
    <row r="440" spans="1:15" s="12" customFormat="1" x14ac:dyDescent="0.25">
      <c r="A440" s="133" t="s">
        <v>1020</v>
      </c>
      <c r="B440" s="106" t="s">
        <v>1021</v>
      </c>
      <c r="C440" s="35">
        <v>4500</v>
      </c>
      <c r="D440" s="36">
        <v>4500</v>
      </c>
      <c r="E440" s="154">
        <v>640386</v>
      </c>
      <c r="F440" s="154">
        <v>408112</v>
      </c>
      <c r="G440" s="39">
        <v>2241.5599999999995</v>
      </c>
      <c r="H440" s="39"/>
      <c r="I440" s="38"/>
      <c r="J440" s="40"/>
      <c r="K440" s="41"/>
      <c r="L440" s="42"/>
      <c r="N440" s="43" t="s">
        <v>382</v>
      </c>
      <c r="O440" s="44" t="s">
        <v>863</v>
      </c>
    </row>
    <row r="441" spans="1:15" s="12" customFormat="1" x14ac:dyDescent="0.25">
      <c r="A441" s="134" t="s">
        <v>1022</v>
      </c>
      <c r="B441" s="106" t="s">
        <v>1023</v>
      </c>
      <c r="C441" s="35">
        <v>400</v>
      </c>
      <c r="D441" s="36">
        <v>400</v>
      </c>
      <c r="E441" s="154">
        <v>640104</v>
      </c>
      <c r="F441" s="154">
        <v>408112</v>
      </c>
      <c r="G441" s="39">
        <v>0</v>
      </c>
      <c r="H441" s="39"/>
      <c r="I441" s="38"/>
      <c r="J441" s="40"/>
      <c r="K441" s="41"/>
      <c r="L441" s="42"/>
      <c r="N441" s="43" t="s">
        <v>34</v>
      </c>
      <c r="O441" s="44" t="s">
        <v>863</v>
      </c>
    </row>
    <row r="442" spans="1:15" s="12" customFormat="1" x14ac:dyDescent="0.25">
      <c r="A442" s="102" t="s">
        <v>1024</v>
      </c>
      <c r="B442" s="106" t="s">
        <v>1025</v>
      </c>
      <c r="C442" s="35">
        <v>1100</v>
      </c>
      <c r="D442" s="36">
        <v>1100</v>
      </c>
      <c r="E442" s="154">
        <v>640256</v>
      </c>
      <c r="F442" s="154">
        <v>408112</v>
      </c>
      <c r="G442" s="39">
        <v>0</v>
      </c>
      <c r="H442" s="39"/>
      <c r="I442" s="38"/>
      <c r="J442" s="40"/>
      <c r="K442" s="41"/>
      <c r="L442" s="42"/>
      <c r="N442" s="43" t="s">
        <v>34</v>
      </c>
      <c r="O442" s="44" t="s">
        <v>863</v>
      </c>
    </row>
    <row r="443" spans="1:15" s="12" customFormat="1" x14ac:dyDescent="0.25">
      <c r="A443" s="102" t="s">
        <v>1026</v>
      </c>
      <c r="B443" s="106" t="s">
        <v>1027</v>
      </c>
      <c r="C443" s="35">
        <v>500</v>
      </c>
      <c r="D443" s="36">
        <v>500</v>
      </c>
      <c r="E443" s="154">
        <v>642131</v>
      </c>
      <c r="F443" s="154">
        <v>408112</v>
      </c>
      <c r="G443" s="39">
        <v>0</v>
      </c>
      <c r="H443" s="39"/>
      <c r="I443" s="38"/>
      <c r="J443" s="40"/>
      <c r="K443" s="41"/>
      <c r="L443" s="42"/>
      <c r="N443" s="43" t="s">
        <v>34</v>
      </c>
      <c r="O443" s="44" t="s">
        <v>863</v>
      </c>
    </row>
    <row r="444" spans="1:15" s="12" customFormat="1" x14ac:dyDescent="0.25">
      <c r="A444" s="102" t="s">
        <v>1028</v>
      </c>
      <c r="B444" s="106" t="s">
        <v>1029</v>
      </c>
      <c r="C444" s="35">
        <v>2800</v>
      </c>
      <c r="D444" s="36">
        <v>2800</v>
      </c>
      <c r="E444" s="154">
        <v>640236</v>
      </c>
      <c r="F444" s="154">
        <v>408112</v>
      </c>
      <c r="G444" s="39">
        <v>0</v>
      </c>
      <c r="H444" s="39"/>
      <c r="I444" s="38" t="s">
        <v>1030</v>
      </c>
      <c r="J444" s="40">
        <v>0</v>
      </c>
      <c r="K444" s="41"/>
      <c r="L444" s="42"/>
      <c r="N444" s="43" t="s">
        <v>110</v>
      </c>
      <c r="O444" s="44" t="s">
        <v>863</v>
      </c>
    </row>
    <row r="445" spans="1:15" s="52" customFormat="1" ht="15" customHeight="1" x14ac:dyDescent="0.25">
      <c r="A445" s="102" t="s">
        <v>1031</v>
      </c>
      <c r="B445" s="106" t="s">
        <v>1032</v>
      </c>
      <c r="C445" s="35">
        <v>1000</v>
      </c>
      <c r="D445" s="36">
        <v>1000</v>
      </c>
      <c r="E445" s="154">
        <v>640080</v>
      </c>
      <c r="F445" s="154">
        <v>408112</v>
      </c>
      <c r="G445" s="39">
        <v>0</v>
      </c>
      <c r="H445" s="39"/>
      <c r="I445" s="38"/>
      <c r="J445" s="40"/>
      <c r="K445" s="41"/>
      <c r="L445" s="42"/>
      <c r="M445" s="12"/>
      <c r="N445" s="43" t="s">
        <v>51</v>
      </c>
      <c r="O445" s="44" t="s">
        <v>863</v>
      </c>
    </row>
    <row r="446" spans="1:15" s="53" customFormat="1" x14ac:dyDescent="0.25">
      <c r="A446" s="102" t="s">
        <v>1033</v>
      </c>
      <c r="B446" s="106" t="s">
        <v>1034</v>
      </c>
      <c r="C446" s="35">
        <v>500</v>
      </c>
      <c r="D446" s="36">
        <v>500</v>
      </c>
      <c r="E446" s="154">
        <v>640322</v>
      </c>
      <c r="F446" s="154">
        <v>408112</v>
      </c>
      <c r="G446" s="39">
        <v>0</v>
      </c>
      <c r="H446" s="39"/>
      <c r="I446" s="38"/>
      <c r="J446" s="40"/>
      <c r="K446" s="41"/>
      <c r="L446" s="42"/>
      <c r="M446" s="12"/>
      <c r="N446" s="43" t="s">
        <v>34</v>
      </c>
      <c r="O446" s="44" t="s">
        <v>863</v>
      </c>
    </row>
    <row r="447" spans="1:15" s="53" customFormat="1" x14ac:dyDescent="0.25">
      <c r="A447" s="134" t="s">
        <v>1035</v>
      </c>
      <c r="B447" s="106" t="s">
        <v>1036</v>
      </c>
      <c r="C447" s="35">
        <v>500</v>
      </c>
      <c r="D447" s="36">
        <v>500</v>
      </c>
      <c r="E447" s="154">
        <v>640296</v>
      </c>
      <c r="F447" s="154">
        <v>408112</v>
      </c>
      <c r="G447" s="39">
        <v>0</v>
      </c>
      <c r="H447" s="39"/>
      <c r="I447" s="38"/>
      <c r="J447" s="40"/>
      <c r="K447" s="41"/>
      <c r="L447" s="42"/>
      <c r="M447" s="12"/>
      <c r="N447" s="43" t="s">
        <v>313</v>
      </c>
      <c r="O447" s="44" t="s">
        <v>863</v>
      </c>
    </row>
    <row r="448" spans="1:15" s="12" customFormat="1" x14ac:dyDescent="0.25">
      <c r="A448" s="116" t="s">
        <v>1037</v>
      </c>
      <c r="B448" s="106" t="s">
        <v>1038</v>
      </c>
      <c r="C448" s="35">
        <v>2000</v>
      </c>
      <c r="D448" s="36">
        <v>2000</v>
      </c>
      <c r="E448" s="154">
        <v>642126</v>
      </c>
      <c r="F448" s="154">
        <v>408112</v>
      </c>
      <c r="G448" s="39">
        <v>2000</v>
      </c>
      <c r="H448" s="39"/>
      <c r="I448" s="38"/>
      <c r="J448" s="40"/>
      <c r="K448" s="41"/>
      <c r="L448" s="42"/>
      <c r="N448" s="43" t="s">
        <v>51</v>
      </c>
      <c r="O448" s="44" t="s">
        <v>863</v>
      </c>
    </row>
    <row r="449" spans="1:15" s="12" customFormat="1" ht="30" x14ac:dyDescent="0.25">
      <c r="A449" s="95" t="s">
        <v>995</v>
      </c>
      <c r="B449" s="106" t="s">
        <v>996</v>
      </c>
      <c r="C449" s="35">
        <v>2200</v>
      </c>
      <c r="D449" s="36">
        <v>0</v>
      </c>
      <c r="E449" s="154">
        <v>640057</v>
      </c>
      <c r="F449" s="154">
        <v>408112</v>
      </c>
      <c r="G449" s="39">
        <v>0</v>
      </c>
      <c r="H449" s="39"/>
      <c r="I449" s="38"/>
      <c r="J449" s="40"/>
      <c r="K449" s="55" t="s">
        <v>5</v>
      </c>
      <c r="L449" s="57" t="s">
        <v>1039</v>
      </c>
      <c r="N449" s="43" t="s">
        <v>51</v>
      </c>
      <c r="O449" s="44" t="s">
        <v>863</v>
      </c>
    </row>
    <row r="450" spans="1:15" s="12" customFormat="1" x14ac:dyDescent="0.25">
      <c r="A450" s="95" t="s">
        <v>1040</v>
      </c>
      <c r="B450" s="106" t="s">
        <v>1041</v>
      </c>
      <c r="C450" s="35">
        <v>700</v>
      </c>
      <c r="D450" s="36">
        <v>700</v>
      </c>
      <c r="E450" s="154">
        <v>640054</v>
      </c>
      <c r="F450" s="154">
        <v>408112</v>
      </c>
      <c r="G450" s="39">
        <v>0</v>
      </c>
      <c r="H450" s="39"/>
      <c r="I450" s="38"/>
      <c r="J450" s="40"/>
      <c r="K450" s="41"/>
      <c r="L450" s="42"/>
      <c r="N450" s="43" t="s">
        <v>34</v>
      </c>
      <c r="O450" s="44" t="s">
        <v>863</v>
      </c>
    </row>
    <row r="451" spans="1:15" s="12" customFormat="1" x14ac:dyDescent="0.25">
      <c r="A451" s="95" t="s">
        <v>1042</v>
      </c>
      <c r="B451" s="106" t="s">
        <v>1043</v>
      </c>
      <c r="C451" s="35">
        <v>9300</v>
      </c>
      <c r="D451" s="36">
        <v>9300</v>
      </c>
      <c r="E451" s="154">
        <v>640267</v>
      </c>
      <c r="F451" s="154">
        <v>408112</v>
      </c>
      <c r="G451" s="39">
        <v>9027.0299999999988</v>
      </c>
      <c r="H451" s="39"/>
      <c r="I451" s="38"/>
      <c r="J451" s="40"/>
      <c r="K451" s="41"/>
      <c r="L451" s="42"/>
      <c r="N451" s="43" t="s">
        <v>110</v>
      </c>
      <c r="O451" s="44" t="s">
        <v>863</v>
      </c>
    </row>
    <row r="452" spans="1:15" s="12" customFormat="1" x14ac:dyDescent="0.25">
      <c r="A452" s="95" t="s">
        <v>1044</v>
      </c>
      <c r="B452" s="106" t="s">
        <v>1045</v>
      </c>
      <c r="C452" s="35">
        <v>1000</v>
      </c>
      <c r="D452" s="36">
        <v>1000</v>
      </c>
      <c r="E452" s="154">
        <v>640269</v>
      </c>
      <c r="F452" s="154">
        <v>408112</v>
      </c>
      <c r="G452" s="39">
        <v>0</v>
      </c>
      <c r="H452" s="39"/>
      <c r="I452" s="38"/>
      <c r="J452" s="40"/>
      <c r="K452" s="41"/>
      <c r="L452" s="42"/>
      <c r="N452" s="43" t="s">
        <v>51</v>
      </c>
      <c r="O452" s="44" t="s">
        <v>863</v>
      </c>
    </row>
    <row r="453" spans="1:15" s="12" customFormat="1" x14ac:dyDescent="0.25">
      <c r="A453" s="95" t="s">
        <v>1046</v>
      </c>
      <c r="B453" s="106" t="s">
        <v>1047</v>
      </c>
      <c r="C453" s="35">
        <v>1000</v>
      </c>
      <c r="D453" s="36">
        <v>1000</v>
      </c>
      <c r="E453" s="154">
        <v>640271</v>
      </c>
      <c r="F453" s="154">
        <v>408112</v>
      </c>
      <c r="G453" s="39">
        <v>0</v>
      </c>
      <c r="H453" s="39"/>
      <c r="I453" s="38"/>
      <c r="J453" s="40"/>
      <c r="K453" s="41"/>
      <c r="L453" s="42"/>
      <c r="N453" s="43" t="s">
        <v>51</v>
      </c>
      <c r="O453" s="44" t="s">
        <v>863</v>
      </c>
    </row>
    <row r="454" spans="1:15" s="12" customFormat="1" ht="30" x14ac:dyDescent="0.25">
      <c r="A454" s="98" t="s">
        <v>1048</v>
      </c>
      <c r="B454" s="106" t="s">
        <v>1049</v>
      </c>
      <c r="C454" s="35">
        <v>1000</v>
      </c>
      <c r="D454" s="36">
        <v>0</v>
      </c>
      <c r="E454" s="154">
        <v>642143</v>
      </c>
      <c r="F454" s="154">
        <v>408300</v>
      </c>
      <c r="G454" s="39">
        <v>2864.77</v>
      </c>
      <c r="H454" s="39"/>
      <c r="I454" s="38"/>
      <c r="J454" s="40"/>
      <c r="K454" s="55" t="s">
        <v>5</v>
      </c>
      <c r="L454" s="42" t="s">
        <v>1050</v>
      </c>
      <c r="N454" s="43" t="s">
        <v>96</v>
      </c>
      <c r="O454" s="44" t="s">
        <v>863</v>
      </c>
    </row>
    <row r="455" spans="1:15" s="12" customFormat="1" x14ac:dyDescent="0.25">
      <c r="A455" s="98" t="s">
        <v>1051</v>
      </c>
      <c r="B455" s="106" t="s">
        <v>1052</v>
      </c>
      <c r="C455" s="35">
        <v>11300</v>
      </c>
      <c r="D455" s="36">
        <v>11300</v>
      </c>
      <c r="E455" s="154">
        <v>642136</v>
      </c>
      <c r="F455" s="154">
        <v>408300</v>
      </c>
      <c r="G455" s="39">
        <v>24628.639999999999</v>
      </c>
      <c r="H455" s="39"/>
      <c r="I455" s="38"/>
      <c r="J455" s="40"/>
      <c r="K455" s="41"/>
      <c r="L455" s="42"/>
      <c r="N455" s="43" t="s">
        <v>96</v>
      </c>
      <c r="O455" s="44" t="s">
        <v>863</v>
      </c>
    </row>
    <row r="456" spans="1:15" s="12" customFormat="1" x14ac:dyDescent="0.25">
      <c r="A456" s="95" t="s">
        <v>1053</v>
      </c>
      <c r="B456" s="106" t="s">
        <v>1054</v>
      </c>
      <c r="C456" s="35">
        <v>2700</v>
      </c>
      <c r="D456" s="36">
        <v>2500</v>
      </c>
      <c r="E456" s="154">
        <v>642175</v>
      </c>
      <c r="F456" s="154">
        <v>408112</v>
      </c>
      <c r="G456" s="39">
        <v>2500</v>
      </c>
      <c r="H456" s="39"/>
      <c r="I456" s="38"/>
      <c r="J456" s="40"/>
      <c r="K456" s="41" t="s">
        <v>6</v>
      </c>
      <c r="L456" s="42" t="s">
        <v>1055</v>
      </c>
      <c r="N456" s="43" t="s">
        <v>51</v>
      </c>
      <c r="O456" s="44" t="s">
        <v>863</v>
      </c>
    </row>
    <row r="457" spans="1:15" s="12" customFormat="1" x14ac:dyDescent="0.25">
      <c r="A457" s="95" t="s">
        <v>1056</v>
      </c>
      <c r="B457" s="106" t="s">
        <v>1057</v>
      </c>
      <c r="C457" s="35">
        <v>29800</v>
      </c>
      <c r="D457" s="36">
        <v>29800</v>
      </c>
      <c r="E457" s="154">
        <v>640268</v>
      </c>
      <c r="F457" s="154">
        <v>408112</v>
      </c>
      <c r="G457" s="39">
        <v>0</v>
      </c>
      <c r="H457" s="39"/>
      <c r="I457" s="38"/>
      <c r="J457" s="40"/>
      <c r="K457" s="41"/>
      <c r="L457" s="42"/>
      <c r="N457" s="43" t="s">
        <v>34</v>
      </c>
      <c r="O457" s="44" t="s">
        <v>863</v>
      </c>
    </row>
    <row r="458" spans="1:15" s="12" customFormat="1" x14ac:dyDescent="0.25">
      <c r="A458" s="95" t="s">
        <v>1058</v>
      </c>
      <c r="B458" s="106" t="s">
        <v>1059</v>
      </c>
      <c r="C458" s="35">
        <v>15300</v>
      </c>
      <c r="D458" s="36">
        <v>15300</v>
      </c>
      <c r="E458" s="154">
        <v>640275</v>
      </c>
      <c r="F458" s="154">
        <v>408112</v>
      </c>
      <c r="G458" s="39">
        <v>6000</v>
      </c>
      <c r="H458" s="39"/>
      <c r="I458" s="38"/>
      <c r="J458" s="40"/>
      <c r="K458" s="41"/>
      <c r="L458" s="42"/>
      <c r="N458" s="43" t="s">
        <v>34</v>
      </c>
      <c r="O458" s="44" t="s">
        <v>863</v>
      </c>
    </row>
    <row r="459" spans="1:15" s="12" customFormat="1" ht="30" x14ac:dyDescent="0.25">
      <c r="A459" s="95" t="s">
        <v>1060</v>
      </c>
      <c r="B459" s="106" t="s">
        <v>1061</v>
      </c>
      <c r="C459" s="35">
        <v>47200</v>
      </c>
      <c r="D459" s="36">
        <v>38800</v>
      </c>
      <c r="E459" s="154">
        <v>642344</v>
      </c>
      <c r="F459" s="154">
        <v>408112</v>
      </c>
      <c r="G459" s="39">
        <v>33358.589999999997</v>
      </c>
      <c r="H459" s="39"/>
      <c r="I459" s="38"/>
      <c r="J459" s="40"/>
      <c r="K459" s="41" t="s">
        <v>6</v>
      </c>
      <c r="L459" s="57" t="s">
        <v>1062</v>
      </c>
      <c r="N459" s="43" t="s">
        <v>34</v>
      </c>
      <c r="O459" s="44" t="s">
        <v>863</v>
      </c>
    </row>
    <row r="460" spans="1:15" s="12" customFormat="1" x14ac:dyDescent="0.25">
      <c r="A460" s="105" t="s">
        <v>1063</v>
      </c>
      <c r="B460" s="106" t="s">
        <v>1064</v>
      </c>
      <c r="C460" s="35">
        <v>4500</v>
      </c>
      <c r="D460" s="36">
        <v>4500</v>
      </c>
      <c r="E460" s="154">
        <v>642274</v>
      </c>
      <c r="F460" s="154">
        <v>408112</v>
      </c>
      <c r="G460" s="39">
        <v>0</v>
      </c>
      <c r="H460" s="39"/>
      <c r="I460" s="38"/>
      <c r="J460" s="40"/>
      <c r="K460" s="41"/>
      <c r="L460" s="42"/>
      <c r="N460" s="43" t="s">
        <v>34</v>
      </c>
      <c r="O460" s="44" t="s">
        <v>863</v>
      </c>
    </row>
    <row r="461" spans="1:15" s="12" customFormat="1" x14ac:dyDescent="0.25">
      <c r="A461" s="111" t="s">
        <v>1065</v>
      </c>
      <c r="B461" s="106" t="s">
        <v>1066</v>
      </c>
      <c r="C461" s="35">
        <v>2500</v>
      </c>
      <c r="D461" s="36">
        <v>2500</v>
      </c>
      <c r="E461" s="154">
        <v>642341</v>
      </c>
      <c r="F461" s="154">
        <v>408112</v>
      </c>
      <c r="G461" s="39">
        <v>0</v>
      </c>
      <c r="H461" s="39"/>
      <c r="I461" s="38"/>
      <c r="J461" s="40"/>
      <c r="K461" s="41"/>
      <c r="L461" s="42"/>
      <c r="N461" s="43" t="s">
        <v>34</v>
      </c>
      <c r="O461" s="44" t="s">
        <v>863</v>
      </c>
    </row>
    <row r="462" spans="1:15" s="12" customFormat="1" x14ac:dyDescent="0.25">
      <c r="A462" s="111" t="s">
        <v>1067</v>
      </c>
      <c r="B462" s="106" t="s">
        <v>1068</v>
      </c>
      <c r="C462" s="35">
        <v>2900</v>
      </c>
      <c r="D462" s="36">
        <v>2900</v>
      </c>
      <c r="E462" s="154">
        <v>640442</v>
      </c>
      <c r="F462" s="154">
        <v>408112</v>
      </c>
      <c r="G462" s="39">
        <v>0</v>
      </c>
      <c r="H462" s="39"/>
      <c r="I462" s="38"/>
      <c r="J462" s="40"/>
      <c r="K462" s="41"/>
      <c r="L462" s="42"/>
      <c r="N462" s="43" t="s">
        <v>34</v>
      </c>
      <c r="O462" s="44" t="s">
        <v>863</v>
      </c>
    </row>
    <row r="463" spans="1:15" s="12" customFormat="1" x14ac:dyDescent="0.25">
      <c r="A463" s="95" t="s">
        <v>1069</v>
      </c>
      <c r="B463" s="94" t="s">
        <v>1070</v>
      </c>
      <c r="C463" s="35">
        <v>500</v>
      </c>
      <c r="D463" s="36">
        <v>500</v>
      </c>
      <c r="E463" s="154">
        <v>642278</v>
      </c>
      <c r="F463" s="154">
        <v>408112</v>
      </c>
      <c r="G463" s="39">
        <v>0</v>
      </c>
      <c r="H463" s="39"/>
      <c r="I463" s="38"/>
      <c r="J463" s="40"/>
      <c r="K463" s="41"/>
      <c r="L463" s="42"/>
      <c r="N463" s="43" t="s">
        <v>34</v>
      </c>
      <c r="O463" s="44" t="s">
        <v>863</v>
      </c>
    </row>
    <row r="464" spans="1:15" s="12" customFormat="1" ht="17.100000000000001" customHeight="1" x14ac:dyDescent="0.25">
      <c r="A464" s="105" t="s">
        <v>1071</v>
      </c>
      <c r="B464" s="106" t="s">
        <v>1072</v>
      </c>
      <c r="C464" s="35">
        <v>1500</v>
      </c>
      <c r="D464" s="36">
        <v>1500</v>
      </c>
      <c r="E464" s="154">
        <v>642396</v>
      </c>
      <c r="F464" s="154">
        <v>408112</v>
      </c>
      <c r="G464" s="39">
        <v>0</v>
      </c>
      <c r="H464" s="39"/>
      <c r="I464" s="38"/>
      <c r="J464" s="40"/>
      <c r="K464" s="41"/>
      <c r="L464" s="42"/>
      <c r="N464" s="43" t="s">
        <v>34</v>
      </c>
      <c r="O464" s="44" t="s">
        <v>863</v>
      </c>
    </row>
    <row r="465" spans="1:15" s="12" customFormat="1" x14ac:dyDescent="0.25">
      <c r="A465" s="105" t="s">
        <v>1073</v>
      </c>
      <c r="B465" s="106" t="s">
        <v>1074</v>
      </c>
      <c r="C465" s="35">
        <v>6200</v>
      </c>
      <c r="D465" s="36">
        <v>6200</v>
      </c>
      <c r="E465" s="154">
        <v>640538</v>
      </c>
      <c r="F465" s="154">
        <v>408112</v>
      </c>
      <c r="G465" s="39">
        <v>0</v>
      </c>
      <c r="H465" s="39"/>
      <c r="I465" s="38"/>
      <c r="J465" s="40"/>
      <c r="K465" s="41"/>
      <c r="L465" s="42"/>
      <c r="N465" s="43" t="s">
        <v>153</v>
      </c>
      <c r="O465" s="44" t="s">
        <v>863</v>
      </c>
    </row>
    <row r="466" spans="1:15" s="12" customFormat="1" x14ac:dyDescent="0.25">
      <c r="A466" s="95" t="s">
        <v>1075</v>
      </c>
      <c r="B466" s="94" t="s">
        <v>1076</v>
      </c>
      <c r="C466" s="35">
        <v>900</v>
      </c>
      <c r="D466" s="36">
        <v>900</v>
      </c>
      <c r="E466" s="154">
        <v>640245</v>
      </c>
      <c r="F466" s="154">
        <v>408112</v>
      </c>
      <c r="G466" s="39">
        <v>-0.21000000000003638</v>
      </c>
      <c r="H466" s="39"/>
      <c r="I466" s="38"/>
      <c r="J466" s="40"/>
      <c r="K466" s="41"/>
      <c r="L466" s="42"/>
      <c r="N466" s="43" t="s">
        <v>51</v>
      </c>
      <c r="O466" s="44" t="s">
        <v>863</v>
      </c>
    </row>
    <row r="467" spans="1:15" s="12" customFormat="1" x14ac:dyDescent="0.25">
      <c r="A467" s="93" t="s">
        <v>1077</v>
      </c>
      <c r="B467" s="94" t="s">
        <v>1078</v>
      </c>
      <c r="C467" s="35">
        <v>4200</v>
      </c>
      <c r="D467" s="36">
        <v>4200</v>
      </c>
      <c r="E467" s="154">
        <v>642396</v>
      </c>
      <c r="F467" s="154">
        <v>408112</v>
      </c>
      <c r="G467" s="39">
        <v>0</v>
      </c>
      <c r="H467" s="39"/>
      <c r="I467" s="38"/>
      <c r="J467" s="40"/>
      <c r="K467" s="41"/>
      <c r="L467" s="42"/>
      <c r="N467" s="43" t="s">
        <v>96</v>
      </c>
      <c r="O467" s="44" t="s">
        <v>863</v>
      </c>
    </row>
    <row r="468" spans="1:15" s="12" customFormat="1" x14ac:dyDescent="0.25">
      <c r="A468" s="95" t="s">
        <v>1079</v>
      </c>
      <c r="B468" s="94" t="s">
        <v>1080</v>
      </c>
      <c r="C468" s="35">
        <v>25600</v>
      </c>
      <c r="D468" s="36">
        <v>25600</v>
      </c>
      <c r="E468" s="154">
        <v>642382</v>
      </c>
      <c r="F468" s="154">
        <v>408112</v>
      </c>
      <c r="G468" s="39">
        <v>44755.990000000005</v>
      </c>
      <c r="H468" s="39"/>
      <c r="I468" s="38"/>
      <c r="J468" s="40"/>
      <c r="K468" s="41"/>
      <c r="L468" s="42"/>
      <c r="N468" s="43" t="s">
        <v>300</v>
      </c>
      <c r="O468" s="44" t="s">
        <v>863</v>
      </c>
    </row>
    <row r="469" spans="1:15" s="12" customFormat="1" ht="30" x14ac:dyDescent="0.25">
      <c r="A469" s="135" t="s">
        <v>1081</v>
      </c>
      <c r="B469" s="107" t="s">
        <v>1082</v>
      </c>
      <c r="C469" s="35">
        <v>5300</v>
      </c>
      <c r="D469" s="36">
        <v>0</v>
      </c>
      <c r="E469" s="154">
        <v>642293</v>
      </c>
      <c r="F469" s="154">
        <v>408112</v>
      </c>
      <c r="G469" s="39">
        <v>4101.880000000001</v>
      </c>
      <c r="H469" s="39"/>
      <c r="I469" s="38" t="s">
        <v>1083</v>
      </c>
      <c r="J469" s="40">
        <v>0</v>
      </c>
      <c r="K469" s="55" t="s">
        <v>5</v>
      </c>
      <c r="L469" s="57" t="s">
        <v>1084</v>
      </c>
      <c r="N469" s="43" t="s">
        <v>34</v>
      </c>
      <c r="O469" s="44" t="s">
        <v>863</v>
      </c>
    </row>
    <row r="470" spans="1:15" s="12" customFormat="1" x14ac:dyDescent="0.25">
      <c r="A470" s="95" t="s">
        <v>1085</v>
      </c>
      <c r="B470" s="94" t="s">
        <v>1086</v>
      </c>
      <c r="C470" s="35">
        <v>2000</v>
      </c>
      <c r="D470" s="36">
        <v>2000</v>
      </c>
      <c r="E470" s="154">
        <v>642949</v>
      </c>
      <c r="F470" s="154">
        <v>408112</v>
      </c>
      <c r="G470" s="39">
        <v>0</v>
      </c>
      <c r="H470" s="39"/>
      <c r="I470" s="38"/>
      <c r="J470" s="40"/>
      <c r="K470" s="41"/>
      <c r="L470" s="42"/>
      <c r="N470" s="43" t="s">
        <v>34</v>
      </c>
      <c r="O470" s="44" t="s">
        <v>863</v>
      </c>
    </row>
    <row r="471" spans="1:15" s="12" customFormat="1" x14ac:dyDescent="0.25">
      <c r="A471" s="95" t="s">
        <v>1087</v>
      </c>
      <c r="B471" s="94" t="s">
        <v>1088</v>
      </c>
      <c r="C471" s="45" t="s">
        <v>69</v>
      </c>
      <c r="D471" s="46"/>
      <c r="E471" s="154"/>
      <c r="F471" s="154"/>
      <c r="G471" s="39">
        <v>0</v>
      </c>
      <c r="H471" s="39"/>
      <c r="I471" s="38"/>
      <c r="J471" s="40"/>
      <c r="K471" s="41"/>
      <c r="L471" s="42"/>
      <c r="N471" s="43" t="s">
        <v>289</v>
      </c>
      <c r="O471" s="44" t="s">
        <v>863</v>
      </c>
    </row>
    <row r="472" spans="1:15" s="12" customFormat="1" x14ac:dyDescent="0.25">
      <c r="A472" s="95" t="s">
        <v>1089</v>
      </c>
      <c r="B472" s="94" t="s">
        <v>1090</v>
      </c>
      <c r="C472" s="45" t="s">
        <v>69</v>
      </c>
      <c r="D472" s="46"/>
      <c r="E472" s="154"/>
      <c r="F472" s="154"/>
      <c r="G472" s="39">
        <v>0</v>
      </c>
      <c r="H472" s="39"/>
      <c r="I472" s="38"/>
      <c r="J472" s="40"/>
      <c r="K472" s="41"/>
      <c r="L472" s="42"/>
      <c r="N472" s="43" t="s">
        <v>110</v>
      </c>
      <c r="O472" s="44" t="s">
        <v>863</v>
      </c>
    </row>
    <row r="473" spans="1:15" s="12" customFormat="1" x14ac:dyDescent="0.25">
      <c r="A473" s="95" t="s">
        <v>1091</v>
      </c>
      <c r="B473" s="94" t="s">
        <v>1092</v>
      </c>
      <c r="C473" s="35">
        <v>2200</v>
      </c>
      <c r="D473" s="36">
        <v>2200</v>
      </c>
      <c r="E473" s="154">
        <v>646207</v>
      </c>
      <c r="F473" s="154">
        <v>408112</v>
      </c>
      <c r="G473" s="39">
        <v>1545.8899999999999</v>
      </c>
      <c r="H473" s="39"/>
      <c r="I473" s="38" t="s">
        <v>1093</v>
      </c>
      <c r="J473" s="40">
        <v>0</v>
      </c>
      <c r="K473" s="41"/>
      <c r="L473" s="42"/>
      <c r="N473" s="43" t="s">
        <v>34</v>
      </c>
      <c r="O473" s="44" t="s">
        <v>863</v>
      </c>
    </row>
    <row r="474" spans="1:15" x14ac:dyDescent="0.25">
      <c r="A474" s="95" t="s">
        <v>1094</v>
      </c>
      <c r="B474" s="94" t="s">
        <v>1095</v>
      </c>
      <c r="C474" s="35">
        <v>1300</v>
      </c>
      <c r="D474" s="36">
        <v>1300</v>
      </c>
      <c r="E474" s="154">
        <v>640626</v>
      </c>
      <c r="F474" s="154">
        <v>408112</v>
      </c>
      <c r="G474" s="39">
        <v>0</v>
      </c>
      <c r="H474" s="39"/>
      <c r="I474" s="38"/>
      <c r="J474" s="40"/>
      <c r="K474" s="41"/>
      <c r="L474" s="42"/>
      <c r="M474" s="12"/>
      <c r="N474" s="43" t="s">
        <v>34</v>
      </c>
      <c r="O474" s="44" t="s">
        <v>863</v>
      </c>
    </row>
    <row r="475" spans="1:15" s="12" customFormat="1" x14ac:dyDescent="0.25">
      <c r="A475" s="95" t="s">
        <v>1096</v>
      </c>
      <c r="B475" s="94" t="s">
        <v>1097</v>
      </c>
      <c r="C475" s="45" t="s">
        <v>69</v>
      </c>
      <c r="D475" s="46"/>
      <c r="E475" s="154">
        <v>648641</v>
      </c>
      <c r="F475" s="154">
        <v>408112</v>
      </c>
      <c r="G475" s="39">
        <v>586</v>
      </c>
      <c r="H475" s="39"/>
      <c r="I475" s="38" t="s">
        <v>1098</v>
      </c>
      <c r="J475" s="40">
        <v>0</v>
      </c>
      <c r="K475" s="41"/>
      <c r="L475" s="42"/>
      <c r="N475" s="43" t="s">
        <v>64</v>
      </c>
      <c r="O475" s="44" t="s">
        <v>863</v>
      </c>
    </row>
    <row r="476" spans="1:15" s="12" customFormat="1" x14ac:dyDescent="0.25">
      <c r="A476" s="95" t="s">
        <v>1099</v>
      </c>
      <c r="B476" s="94" t="s">
        <v>1100</v>
      </c>
      <c r="C476" s="35">
        <v>1200</v>
      </c>
      <c r="D476" s="36">
        <v>1200</v>
      </c>
      <c r="E476" s="154">
        <v>640657</v>
      </c>
      <c r="F476" s="154">
        <v>408112</v>
      </c>
      <c r="G476" s="39">
        <v>0</v>
      </c>
      <c r="H476" s="39"/>
      <c r="I476" s="38"/>
      <c r="J476" s="40"/>
      <c r="K476" s="41"/>
      <c r="L476" s="42"/>
      <c r="N476" s="43" t="s">
        <v>34</v>
      </c>
      <c r="O476" s="44" t="s">
        <v>863</v>
      </c>
    </row>
    <row r="477" spans="1:15" s="12" customFormat="1" x14ac:dyDescent="0.25">
      <c r="A477" s="95" t="s">
        <v>424</v>
      </c>
      <c r="B477" s="94" t="s">
        <v>425</v>
      </c>
      <c r="C477" s="35">
        <v>1200</v>
      </c>
      <c r="D477" s="36">
        <v>1200</v>
      </c>
      <c r="E477" s="154">
        <v>663318</v>
      </c>
      <c r="F477" s="154">
        <v>408112</v>
      </c>
      <c r="G477" s="39">
        <v>0</v>
      </c>
      <c r="H477" s="39"/>
      <c r="I477" s="38" t="s">
        <v>427</v>
      </c>
      <c r="J477" s="40">
        <v>0</v>
      </c>
      <c r="K477" s="41"/>
      <c r="L477" s="42"/>
      <c r="N477" s="43" t="s">
        <v>34</v>
      </c>
      <c r="O477" s="44" t="s">
        <v>863</v>
      </c>
    </row>
    <row r="478" spans="1:15" s="12" customFormat="1" x14ac:dyDescent="0.25">
      <c r="A478" s="95" t="s">
        <v>1101</v>
      </c>
      <c r="B478" s="94" t="s">
        <v>1102</v>
      </c>
      <c r="C478" s="35">
        <v>3900</v>
      </c>
      <c r="D478" s="36">
        <v>3900</v>
      </c>
      <c r="E478" s="154">
        <v>640654</v>
      </c>
      <c r="F478" s="154">
        <v>408112</v>
      </c>
      <c r="G478" s="39">
        <v>6883</v>
      </c>
      <c r="H478" s="39"/>
      <c r="I478" s="38" t="s">
        <v>1103</v>
      </c>
      <c r="J478" s="40">
        <v>13340</v>
      </c>
      <c r="K478" s="41"/>
      <c r="L478" s="42"/>
      <c r="N478" s="43" t="s">
        <v>237</v>
      </c>
      <c r="O478" s="44" t="s">
        <v>863</v>
      </c>
    </row>
    <row r="479" spans="1:15" s="12" customFormat="1" x14ac:dyDescent="0.25">
      <c r="A479" s="135" t="s">
        <v>1104</v>
      </c>
      <c r="B479" s="107" t="s">
        <v>1105</v>
      </c>
      <c r="C479" s="35">
        <v>6400</v>
      </c>
      <c r="D479" s="36">
        <v>6400</v>
      </c>
      <c r="E479" s="154">
        <v>643140</v>
      </c>
      <c r="F479" s="154">
        <v>408112</v>
      </c>
      <c r="G479" s="39">
        <v>0</v>
      </c>
      <c r="H479" s="39"/>
      <c r="I479" s="38" t="s">
        <v>1106</v>
      </c>
      <c r="J479" s="40">
        <v>0</v>
      </c>
      <c r="K479" s="41"/>
      <c r="L479" s="42"/>
      <c r="N479" s="43" t="s">
        <v>313</v>
      </c>
      <c r="O479" s="44" t="s">
        <v>863</v>
      </c>
    </row>
    <row r="480" spans="1:15" s="12" customFormat="1" x14ac:dyDescent="0.25">
      <c r="A480" s="95" t="s">
        <v>1107</v>
      </c>
      <c r="B480" s="94" t="s">
        <v>1108</v>
      </c>
      <c r="C480" s="35">
        <v>8700</v>
      </c>
      <c r="D480" s="36">
        <v>4350</v>
      </c>
      <c r="E480" s="154">
        <v>640662</v>
      </c>
      <c r="F480" s="154">
        <v>408112</v>
      </c>
      <c r="G480" s="39">
        <v>204.36999999999898</v>
      </c>
      <c r="H480" s="39"/>
      <c r="I480" s="38" t="s">
        <v>1109</v>
      </c>
      <c r="J480" s="40">
        <v>17077.41</v>
      </c>
      <c r="K480" s="41" t="s">
        <v>6</v>
      </c>
      <c r="L480" s="57" t="s">
        <v>1110</v>
      </c>
      <c r="N480" s="43" t="s">
        <v>346</v>
      </c>
      <c r="O480" s="44" t="s">
        <v>863</v>
      </c>
    </row>
    <row r="481" spans="1:15" s="12" customFormat="1" x14ac:dyDescent="0.25">
      <c r="A481" s="95" t="s">
        <v>1111</v>
      </c>
      <c r="B481" s="94" t="s">
        <v>1112</v>
      </c>
      <c r="C481" s="35">
        <v>8600</v>
      </c>
      <c r="D481" s="36">
        <v>8600</v>
      </c>
      <c r="E481" s="154">
        <v>647351</v>
      </c>
      <c r="F481" s="154">
        <v>408112</v>
      </c>
      <c r="G481" s="39">
        <v>8125.5</v>
      </c>
      <c r="H481" s="39"/>
      <c r="I481" s="38" t="s">
        <v>1113</v>
      </c>
      <c r="J481" s="40">
        <v>4700</v>
      </c>
      <c r="K481" s="41"/>
      <c r="L481" s="42"/>
      <c r="N481" s="43" t="s">
        <v>34</v>
      </c>
      <c r="O481" s="44" t="s">
        <v>863</v>
      </c>
    </row>
    <row r="482" spans="1:15" s="12" customFormat="1" ht="30" x14ac:dyDescent="0.25">
      <c r="A482" s="95" t="s">
        <v>1114</v>
      </c>
      <c r="B482" s="94" t="s">
        <v>1115</v>
      </c>
      <c r="C482" s="35">
        <v>8400</v>
      </c>
      <c r="D482" s="36">
        <v>0</v>
      </c>
      <c r="E482" s="154">
        <v>647352</v>
      </c>
      <c r="F482" s="154">
        <v>408112</v>
      </c>
      <c r="G482" s="39">
        <v>2109.5299999999997</v>
      </c>
      <c r="H482" s="39"/>
      <c r="I482" s="38" t="s">
        <v>1116</v>
      </c>
      <c r="J482" s="40">
        <v>8925</v>
      </c>
      <c r="K482" s="55" t="s">
        <v>5</v>
      </c>
      <c r="L482" s="42" t="s">
        <v>1117</v>
      </c>
      <c r="N482" s="43" t="s">
        <v>64</v>
      </c>
      <c r="O482" s="44" t="s">
        <v>863</v>
      </c>
    </row>
    <row r="483" spans="1:15" x14ac:dyDescent="0.25">
      <c r="A483" s="95" t="s">
        <v>1118</v>
      </c>
      <c r="B483" s="94" t="s">
        <v>1119</v>
      </c>
      <c r="C483" s="35">
        <v>1200</v>
      </c>
      <c r="D483" s="36">
        <v>1200</v>
      </c>
      <c r="E483" s="154">
        <v>647364</v>
      </c>
      <c r="F483" s="154">
        <v>408112</v>
      </c>
      <c r="G483" s="39">
        <v>0</v>
      </c>
      <c r="H483" s="39"/>
      <c r="I483" s="38" t="s">
        <v>1120</v>
      </c>
      <c r="J483" s="40">
        <v>0</v>
      </c>
      <c r="K483" s="41"/>
      <c r="L483" s="42"/>
      <c r="M483" s="12"/>
      <c r="N483" s="43" t="s">
        <v>110</v>
      </c>
      <c r="O483" s="44" t="s">
        <v>863</v>
      </c>
    </row>
    <row r="484" spans="1:15" x14ac:dyDescent="0.25">
      <c r="A484" s="95" t="s">
        <v>442</v>
      </c>
      <c r="B484" s="94" t="s">
        <v>443</v>
      </c>
      <c r="C484" s="35">
        <v>1700</v>
      </c>
      <c r="D484" s="36">
        <v>1700</v>
      </c>
      <c r="E484" s="154">
        <v>647574</v>
      </c>
      <c r="F484" s="154">
        <v>408112</v>
      </c>
      <c r="G484" s="39">
        <v>1200</v>
      </c>
      <c r="H484" s="39"/>
      <c r="I484" s="38"/>
      <c r="J484" s="40"/>
      <c r="K484" s="41"/>
      <c r="L484" s="42"/>
      <c r="M484" s="12"/>
      <c r="N484" s="43" t="s">
        <v>34</v>
      </c>
      <c r="O484" s="44" t="s">
        <v>863</v>
      </c>
    </row>
    <row r="485" spans="1:15" x14ac:dyDescent="0.25">
      <c r="A485" s="95" t="s">
        <v>1121</v>
      </c>
      <c r="B485" s="94" t="s">
        <v>1122</v>
      </c>
      <c r="C485" s="35">
        <v>1300</v>
      </c>
      <c r="D485" s="36">
        <v>1300</v>
      </c>
      <c r="E485" s="154">
        <v>642063</v>
      </c>
      <c r="F485" s="154">
        <v>408112</v>
      </c>
      <c r="G485" s="39">
        <v>0</v>
      </c>
      <c r="H485" s="39"/>
      <c r="I485" s="38"/>
      <c r="J485" s="40"/>
      <c r="K485" s="41"/>
      <c r="L485" s="42"/>
      <c r="M485" s="12"/>
      <c r="N485" s="43" t="s">
        <v>34</v>
      </c>
      <c r="O485" s="44" t="s">
        <v>863</v>
      </c>
    </row>
    <row r="486" spans="1:15" x14ac:dyDescent="0.25">
      <c r="A486" s="95" t="s">
        <v>1123</v>
      </c>
      <c r="B486" s="94" t="s">
        <v>1124</v>
      </c>
      <c r="C486" s="35">
        <v>1600</v>
      </c>
      <c r="D486" s="36">
        <v>1600</v>
      </c>
      <c r="E486" s="154">
        <v>647298</v>
      </c>
      <c r="F486" s="154">
        <v>408112</v>
      </c>
      <c r="G486" s="39">
        <v>-321.17000000000007</v>
      </c>
      <c r="H486" s="39"/>
      <c r="I486" s="38"/>
      <c r="J486" s="40"/>
      <c r="K486" s="41"/>
      <c r="L486" s="42"/>
      <c r="M486" s="12"/>
      <c r="N486" s="43" t="s">
        <v>34</v>
      </c>
      <c r="O486" s="44" t="s">
        <v>863</v>
      </c>
    </row>
    <row r="487" spans="1:15" s="12" customFormat="1" x14ac:dyDescent="0.25">
      <c r="A487" s="95" t="s">
        <v>1125</v>
      </c>
      <c r="B487" s="94" t="s">
        <v>1126</v>
      </c>
      <c r="C487" s="35">
        <v>5500</v>
      </c>
      <c r="D487" s="36">
        <v>5500</v>
      </c>
      <c r="E487" s="154">
        <v>647631</v>
      </c>
      <c r="F487" s="154">
        <v>408112</v>
      </c>
      <c r="G487" s="39">
        <v>520</v>
      </c>
      <c r="H487" s="39"/>
      <c r="I487" s="38" t="s">
        <v>1127</v>
      </c>
      <c r="J487" s="40">
        <v>0</v>
      </c>
      <c r="K487" s="41"/>
      <c r="L487" s="42"/>
      <c r="N487" s="43" t="s">
        <v>34</v>
      </c>
      <c r="O487" s="44" t="s">
        <v>863</v>
      </c>
    </row>
    <row r="488" spans="1:15" x14ac:dyDescent="0.25">
      <c r="A488" s="95" t="s">
        <v>1128</v>
      </c>
      <c r="B488" s="94" t="s">
        <v>1129</v>
      </c>
      <c r="C488" s="35">
        <v>2000</v>
      </c>
      <c r="D488" s="36">
        <v>2000</v>
      </c>
      <c r="E488" s="154">
        <v>640732</v>
      </c>
      <c r="F488" s="154">
        <v>408112</v>
      </c>
      <c r="G488" s="39">
        <v>0</v>
      </c>
      <c r="H488" s="39"/>
      <c r="I488" s="38"/>
      <c r="J488" s="40"/>
      <c r="K488" s="41"/>
      <c r="L488" s="42"/>
      <c r="M488" s="12"/>
      <c r="N488" s="43" t="s">
        <v>110</v>
      </c>
      <c r="O488" s="44" t="s">
        <v>863</v>
      </c>
    </row>
    <row r="489" spans="1:15" x14ac:dyDescent="0.25">
      <c r="A489" s="95" t="s">
        <v>1130</v>
      </c>
      <c r="B489" s="94" t="s">
        <v>1131</v>
      </c>
      <c r="C489" s="45" t="s">
        <v>69</v>
      </c>
      <c r="D489" s="46"/>
      <c r="E489" s="154">
        <v>647702</v>
      </c>
      <c r="F489" s="154">
        <v>408112</v>
      </c>
      <c r="G489" s="39">
        <v>0</v>
      </c>
      <c r="H489" s="39"/>
      <c r="I489" s="38"/>
      <c r="J489" s="40"/>
      <c r="K489" s="41"/>
      <c r="L489" s="42"/>
      <c r="M489" s="12"/>
      <c r="N489" s="43" t="s">
        <v>110</v>
      </c>
      <c r="O489" s="44" t="s">
        <v>863</v>
      </c>
    </row>
    <row r="490" spans="1:15" s="12" customFormat="1" x14ac:dyDescent="0.25">
      <c r="A490" s="95" t="s">
        <v>1132</v>
      </c>
      <c r="B490" s="94" t="s">
        <v>1133</v>
      </c>
      <c r="C490" s="35">
        <v>1100</v>
      </c>
      <c r="D490" s="36">
        <v>1100</v>
      </c>
      <c r="E490" s="154">
        <v>642071</v>
      </c>
      <c r="F490" s="154">
        <v>408112</v>
      </c>
      <c r="G490" s="39">
        <v>0</v>
      </c>
      <c r="H490" s="39"/>
      <c r="I490" s="38" t="s">
        <v>1134</v>
      </c>
      <c r="J490" s="40">
        <v>0</v>
      </c>
      <c r="K490" s="41"/>
      <c r="L490" s="42"/>
      <c r="N490" s="43" t="s">
        <v>110</v>
      </c>
      <c r="O490" s="44" t="s">
        <v>863</v>
      </c>
    </row>
    <row r="491" spans="1:15" ht="30" x14ac:dyDescent="0.25">
      <c r="A491" s="95" t="s">
        <v>1135</v>
      </c>
      <c r="B491" s="94" t="s">
        <v>1136</v>
      </c>
      <c r="C491" s="35">
        <v>1600</v>
      </c>
      <c r="D491" s="36">
        <v>1599.12</v>
      </c>
      <c r="E491" s="154">
        <v>647768</v>
      </c>
      <c r="F491" s="154">
        <v>408112</v>
      </c>
      <c r="G491" s="39">
        <v>0</v>
      </c>
      <c r="H491" s="39"/>
      <c r="I491" s="38" t="s">
        <v>1137</v>
      </c>
      <c r="J491" s="40">
        <v>225.88</v>
      </c>
      <c r="K491" s="41" t="s">
        <v>6</v>
      </c>
      <c r="L491" s="57" t="s">
        <v>1138</v>
      </c>
      <c r="M491" s="12"/>
      <c r="N491" s="43" t="s">
        <v>110</v>
      </c>
      <c r="O491" s="44" t="s">
        <v>863</v>
      </c>
    </row>
    <row r="492" spans="1:15" s="12" customFormat="1" x14ac:dyDescent="0.25">
      <c r="A492" s="95" t="s">
        <v>1139</v>
      </c>
      <c r="B492" s="94" t="s">
        <v>1140</v>
      </c>
      <c r="C492" s="35">
        <v>900</v>
      </c>
      <c r="D492" s="36">
        <v>900</v>
      </c>
      <c r="E492" s="154">
        <v>642064</v>
      </c>
      <c r="F492" s="154">
        <v>408112</v>
      </c>
      <c r="G492" s="39">
        <v>1750</v>
      </c>
      <c r="H492" s="39"/>
      <c r="I492" s="38" t="s">
        <v>1141</v>
      </c>
      <c r="J492" s="40">
        <v>2475</v>
      </c>
      <c r="K492" s="41"/>
      <c r="L492" s="42"/>
      <c r="N492" s="43" t="s">
        <v>110</v>
      </c>
      <c r="O492" s="44" t="s">
        <v>863</v>
      </c>
    </row>
    <row r="493" spans="1:15" s="12" customFormat="1" x14ac:dyDescent="0.25">
      <c r="A493" s="95" t="s">
        <v>1142</v>
      </c>
      <c r="B493" s="94" t="s">
        <v>1143</v>
      </c>
      <c r="C493" s="35">
        <v>900</v>
      </c>
      <c r="D493" s="36">
        <v>900</v>
      </c>
      <c r="E493" s="154">
        <v>640758</v>
      </c>
      <c r="F493" s="154">
        <v>408112</v>
      </c>
      <c r="G493" s="39">
        <v>-1247</v>
      </c>
      <c r="H493" s="39"/>
      <c r="I493" s="38" t="s">
        <v>1144</v>
      </c>
      <c r="J493" s="40">
        <v>92.5</v>
      </c>
      <c r="K493" s="41"/>
      <c r="L493" s="42"/>
      <c r="N493" s="43" t="s">
        <v>110</v>
      </c>
      <c r="O493" s="44" t="s">
        <v>863</v>
      </c>
    </row>
    <row r="494" spans="1:15" x14ac:dyDescent="0.25">
      <c r="A494" s="95" t="s">
        <v>1145</v>
      </c>
      <c r="B494" s="94" t="s">
        <v>1146</v>
      </c>
      <c r="C494" s="45" t="s">
        <v>69</v>
      </c>
      <c r="D494" s="46"/>
      <c r="E494" s="154">
        <v>643133</v>
      </c>
      <c r="F494" s="154">
        <v>408112</v>
      </c>
      <c r="G494" s="39">
        <v>0</v>
      </c>
      <c r="H494" s="39"/>
      <c r="I494" s="38" t="s">
        <v>1147</v>
      </c>
      <c r="J494" s="40">
        <v>2720.43</v>
      </c>
      <c r="K494" s="41"/>
      <c r="L494" s="42"/>
      <c r="M494" s="12"/>
      <c r="N494" s="43" t="s">
        <v>110</v>
      </c>
      <c r="O494" s="44" t="s">
        <v>863</v>
      </c>
    </row>
    <row r="495" spans="1:15" x14ac:dyDescent="0.25">
      <c r="A495" s="95" t="s">
        <v>1148</v>
      </c>
      <c r="B495" s="94" t="s">
        <v>1149</v>
      </c>
      <c r="C495" s="35">
        <v>44500</v>
      </c>
      <c r="D495" s="48">
        <v>44500</v>
      </c>
      <c r="E495" s="154">
        <v>642753</v>
      </c>
      <c r="F495" s="154">
        <v>408300</v>
      </c>
      <c r="G495" s="39">
        <v>0</v>
      </c>
      <c r="H495" s="39"/>
      <c r="I495" s="38"/>
      <c r="J495" s="40"/>
      <c r="K495" s="41"/>
      <c r="L495" s="42"/>
      <c r="M495" s="12"/>
      <c r="N495" s="43" t="s">
        <v>1150</v>
      </c>
      <c r="O495" s="44" t="s">
        <v>863</v>
      </c>
    </row>
    <row r="496" spans="1:15" x14ac:dyDescent="0.25">
      <c r="A496" s="95" t="s">
        <v>1151</v>
      </c>
      <c r="B496" s="94" t="s">
        <v>1152</v>
      </c>
      <c r="C496" s="35">
        <v>66800</v>
      </c>
      <c r="D496" s="48">
        <v>66800</v>
      </c>
      <c r="E496" s="154">
        <v>642753</v>
      </c>
      <c r="F496" s="154">
        <v>408300</v>
      </c>
      <c r="G496" s="39">
        <v>0</v>
      </c>
      <c r="H496" s="39"/>
      <c r="I496" s="38"/>
      <c r="J496" s="40"/>
      <c r="K496" s="41"/>
      <c r="L496" s="42"/>
      <c r="M496" s="12"/>
      <c r="N496" s="43" t="s">
        <v>289</v>
      </c>
      <c r="O496" s="44" t="s">
        <v>863</v>
      </c>
    </row>
    <row r="497" spans="1:15" ht="30" x14ac:dyDescent="0.25">
      <c r="A497" s="95" t="s">
        <v>1153</v>
      </c>
      <c r="B497" s="94" t="s">
        <v>1154</v>
      </c>
      <c r="C497" s="35">
        <v>37100</v>
      </c>
      <c r="D497" s="48">
        <v>0</v>
      </c>
      <c r="E497" s="154">
        <v>642751</v>
      </c>
      <c r="F497" s="154">
        <v>408300</v>
      </c>
      <c r="G497" s="39">
        <v>0</v>
      </c>
      <c r="H497" s="39"/>
      <c r="I497" s="38"/>
      <c r="J497" s="40"/>
      <c r="K497" s="41" t="s">
        <v>4</v>
      </c>
      <c r="L497" s="57" t="s">
        <v>1155</v>
      </c>
      <c r="M497" s="12"/>
      <c r="N497" s="43" t="s">
        <v>180</v>
      </c>
      <c r="O497" s="44" t="s">
        <v>863</v>
      </c>
    </row>
    <row r="498" spans="1:15" x14ac:dyDescent="0.25">
      <c r="A498" s="95" t="s">
        <v>1156</v>
      </c>
      <c r="B498" s="94" t="s">
        <v>1157</v>
      </c>
      <c r="C498" s="35">
        <v>1500</v>
      </c>
      <c r="D498" s="48">
        <v>1500</v>
      </c>
      <c r="E498" s="154">
        <v>642967</v>
      </c>
      <c r="F498" s="154">
        <v>408112</v>
      </c>
      <c r="G498" s="39">
        <v>0</v>
      </c>
      <c r="H498" s="39"/>
      <c r="I498" s="38" t="s">
        <v>1158</v>
      </c>
      <c r="J498" s="40">
        <v>0</v>
      </c>
      <c r="K498" s="41"/>
      <c r="L498" s="42"/>
      <c r="M498" s="12"/>
      <c r="N498" s="43" t="s">
        <v>42</v>
      </c>
      <c r="O498" s="44" t="s">
        <v>863</v>
      </c>
    </row>
    <row r="499" spans="1:15" x14ac:dyDescent="0.25">
      <c r="A499" s="95" t="s">
        <v>1159</v>
      </c>
      <c r="B499" s="94" t="s">
        <v>1160</v>
      </c>
      <c r="C499" s="35">
        <v>1100</v>
      </c>
      <c r="D499" s="48">
        <v>1100</v>
      </c>
      <c r="E499" s="154">
        <v>642752</v>
      </c>
      <c r="F499" s="154">
        <v>408300</v>
      </c>
      <c r="G499" s="39">
        <v>0</v>
      </c>
      <c r="H499" s="39"/>
      <c r="I499" s="38"/>
      <c r="J499" s="40"/>
      <c r="K499" s="41"/>
      <c r="L499" s="42"/>
      <c r="M499" s="12"/>
      <c r="N499" s="43" t="s">
        <v>64</v>
      </c>
      <c r="O499" s="44" t="s">
        <v>863</v>
      </c>
    </row>
    <row r="500" spans="1:15" x14ac:dyDescent="0.25">
      <c r="A500" s="95" t="s">
        <v>1161</v>
      </c>
      <c r="B500" s="94" t="s">
        <v>1162</v>
      </c>
      <c r="C500" s="45" t="s">
        <v>488</v>
      </c>
      <c r="D500" s="46"/>
      <c r="E500" s="154"/>
      <c r="F500" s="154"/>
      <c r="G500" s="39">
        <v>0</v>
      </c>
      <c r="H500" s="39"/>
      <c r="I500" s="38"/>
      <c r="J500" s="40"/>
      <c r="K500" s="41"/>
      <c r="L500" s="42"/>
      <c r="M500" s="12"/>
      <c r="N500" s="43" t="s">
        <v>51</v>
      </c>
      <c r="O500" s="44" t="s">
        <v>863</v>
      </c>
    </row>
    <row r="501" spans="1:15" x14ac:dyDescent="0.25">
      <c r="A501" s="95" t="s">
        <v>1163</v>
      </c>
      <c r="B501" s="94" t="s">
        <v>1164</v>
      </c>
      <c r="C501" s="45" t="s">
        <v>488</v>
      </c>
      <c r="D501" s="46"/>
      <c r="E501" s="154"/>
      <c r="F501" s="154"/>
      <c r="G501" s="39">
        <v>0</v>
      </c>
      <c r="H501" s="39"/>
      <c r="I501" s="38"/>
      <c r="J501" s="40"/>
      <c r="K501" s="41"/>
      <c r="L501" s="42"/>
      <c r="M501" s="12"/>
      <c r="N501" s="43" t="s">
        <v>64</v>
      </c>
      <c r="O501" s="44" t="s">
        <v>863</v>
      </c>
    </row>
    <row r="502" spans="1:15" s="12" customFormat="1" x14ac:dyDescent="0.25">
      <c r="A502" s="95" t="s">
        <v>1165</v>
      </c>
      <c r="B502" s="94" t="s">
        <v>1166</v>
      </c>
      <c r="C502" s="45" t="s">
        <v>488</v>
      </c>
      <c r="D502" s="46"/>
      <c r="E502" s="154"/>
      <c r="F502" s="154"/>
      <c r="G502" s="39">
        <v>0</v>
      </c>
      <c r="H502" s="39"/>
      <c r="I502" s="38" t="s">
        <v>1167</v>
      </c>
      <c r="J502" s="40">
        <v>454.98</v>
      </c>
      <c r="K502" s="41"/>
      <c r="L502" s="42"/>
      <c r="N502" s="43" t="s">
        <v>110</v>
      </c>
      <c r="O502" s="44" t="s">
        <v>863</v>
      </c>
    </row>
    <row r="503" spans="1:15" s="12" customFormat="1" x14ac:dyDescent="0.25">
      <c r="A503" s="95" t="s">
        <v>1168</v>
      </c>
      <c r="B503" s="94" t="s">
        <v>1169</v>
      </c>
      <c r="C503" s="45" t="s">
        <v>488</v>
      </c>
      <c r="D503" s="46"/>
      <c r="E503" s="154"/>
      <c r="F503" s="154"/>
      <c r="G503" s="39">
        <v>0</v>
      </c>
      <c r="H503" s="39"/>
      <c r="I503" s="38"/>
      <c r="J503" s="40"/>
      <c r="L503" s="42"/>
      <c r="N503" s="43" t="s">
        <v>110</v>
      </c>
      <c r="O503" s="44" t="s">
        <v>863</v>
      </c>
    </row>
    <row r="504" spans="1:15" s="12" customFormat="1" x14ac:dyDescent="0.25">
      <c r="A504" s="105" t="s">
        <v>1170</v>
      </c>
      <c r="B504" s="106" t="s">
        <v>1171</v>
      </c>
      <c r="C504" s="35">
        <v>2000</v>
      </c>
      <c r="D504" s="48">
        <v>2000</v>
      </c>
      <c r="E504" s="154">
        <v>642297</v>
      </c>
      <c r="F504" s="154">
        <v>408112</v>
      </c>
      <c r="G504" s="39">
        <v>4.25</v>
      </c>
      <c r="H504" s="39"/>
      <c r="I504" s="38"/>
      <c r="J504" s="40"/>
      <c r="K504" s="41"/>
      <c r="L504" s="42"/>
      <c r="N504" s="43" t="s">
        <v>42</v>
      </c>
      <c r="O504" s="44" t="s">
        <v>863</v>
      </c>
    </row>
    <row r="505" spans="1:15" s="12" customFormat="1" x14ac:dyDescent="0.25">
      <c r="A505" s="96" t="s">
        <v>1172</v>
      </c>
      <c r="B505" s="106" t="s">
        <v>1173</v>
      </c>
      <c r="C505" s="35">
        <v>2800</v>
      </c>
      <c r="D505" s="48">
        <v>2800</v>
      </c>
      <c r="E505" s="154">
        <v>640460</v>
      </c>
      <c r="F505" s="154">
        <v>408112</v>
      </c>
      <c r="G505" s="39">
        <v>4654.5999999999995</v>
      </c>
      <c r="H505" s="39"/>
      <c r="I505" s="38"/>
      <c r="J505" s="40"/>
      <c r="K505" s="41"/>
      <c r="L505" s="42"/>
      <c r="N505" s="43" t="s">
        <v>42</v>
      </c>
      <c r="O505" s="44" t="s">
        <v>863</v>
      </c>
    </row>
    <row r="506" spans="1:15" s="12" customFormat="1" x14ac:dyDescent="0.25">
      <c r="A506" s="116" t="s">
        <v>1174</v>
      </c>
      <c r="B506" s="106" t="s">
        <v>1175</v>
      </c>
      <c r="C506" s="35">
        <v>900</v>
      </c>
      <c r="D506" s="48">
        <v>900</v>
      </c>
      <c r="E506" s="154">
        <v>640348</v>
      </c>
      <c r="F506" s="154">
        <v>408112</v>
      </c>
      <c r="G506" s="39">
        <v>0</v>
      </c>
      <c r="H506" s="39"/>
      <c r="I506" s="38"/>
      <c r="J506" s="40"/>
      <c r="K506" s="41"/>
      <c r="L506" s="42"/>
      <c r="N506" s="43" t="s">
        <v>34</v>
      </c>
      <c r="O506" s="44" t="s">
        <v>863</v>
      </c>
    </row>
    <row r="507" spans="1:15" s="12" customFormat="1" x14ac:dyDescent="0.25">
      <c r="A507" s="98" t="s">
        <v>1176</v>
      </c>
      <c r="B507" s="106" t="s">
        <v>1177</v>
      </c>
      <c r="C507" s="35">
        <v>1600</v>
      </c>
      <c r="D507" s="48">
        <v>1600</v>
      </c>
      <c r="E507" s="154">
        <v>642056</v>
      </c>
      <c r="F507" s="154">
        <v>408112</v>
      </c>
      <c r="G507" s="39">
        <v>0</v>
      </c>
      <c r="H507" s="39"/>
      <c r="I507" s="38"/>
      <c r="J507" s="40"/>
      <c r="K507" s="41"/>
      <c r="L507" s="42"/>
      <c r="N507" s="43" t="s">
        <v>34</v>
      </c>
      <c r="O507" s="44" t="s">
        <v>863</v>
      </c>
    </row>
    <row r="508" spans="1:15" x14ac:dyDescent="0.25">
      <c r="A508" s="98" t="s">
        <v>1178</v>
      </c>
      <c r="B508" s="106" t="s">
        <v>1179</v>
      </c>
      <c r="C508" s="35">
        <v>8900</v>
      </c>
      <c r="D508" s="48">
        <v>8900</v>
      </c>
      <c r="E508" s="154">
        <v>640027</v>
      </c>
      <c r="F508" s="154">
        <v>408300</v>
      </c>
      <c r="G508" s="39">
        <v>48180.31</v>
      </c>
      <c r="H508" s="39"/>
      <c r="I508" s="38"/>
      <c r="J508" s="40"/>
      <c r="K508" s="41"/>
      <c r="L508" s="42"/>
      <c r="M508" s="12"/>
      <c r="N508" s="43" t="s">
        <v>96</v>
      </c>
      <c r="O508" s="44" t="s">
        <v>863</v>
      </c>
    </row>
    <row r="509" spans="1:15" x14ac:dyDescent="0.25">
      <c r="A509" s="95" t="s">
        <v>1180</v>
      </c>
      <c r="B509" s="94" t="s">
        <v>1181</v>
      </c>
      <c r="C509" s="35">
        <v>64200</v>
      </c>
      <c r="D509" s="48">
        <v>64200</v>
      </c>
      <c r="E509" s="154">
        <v>642147</v>
      </c>
      <c r="F509" s="154">
        <v>408112</v>
      </c>
      <c r="G509" s="39">
        <v>17000</v>
      </c>
      <c r="H509" s="39"/>
      <c r="I509" s="38"/>
      <c r="J509" s="40"/>
      <c r="K509" s="41"/>
      <c r="L509" s="42"/>
      <c r="M509" s="12"/>
      <c r="N509" s="43" t="s">
        <v>346</v>
      </c>
      <c r="O509" s="44" t="s">
        <v>863</v>
      </c>
    </row>
    <row r="510" spans="1:15" x14ac:dyDescent="0.25">
      <c r="A510" s="100" t="s">
        <v>1182</v>
      </c>
      <c r="B510" s="106" t="s">
        <v>1183</v>
      </c>
      <c r="C510" s="35">
        <v>10800</v>
      </c>
      <c r="D510" s="48">
        <v>10800</v>
      </c>
      <c r="E510" s="154">
        <v>646044</v>
      </c>
      <c r="F510" s="154">
        <v>408112</v>
      </c>
      <c r="G510" s="39">
        <v>18719.41</v>
      </c>
      <c r="H510" s="39"/>
      <c r="I510" s="38"/>
      <c r="J510" s="40"/>
      <c r="K510" s="41"/>
      <c r="L510" s="42"/>
      <c r="M510" s="12"/>
      <c r="N510" s="43" t="s">
        <v>96</v>
      </c>
      <c r="O510" s="44" t="s">
        <v>863</v>
      </c>
    </row>
    <row r="511" spans="1:15" x14ac:dyDescent="0.25">
      <c r="A511" s="100" t="s">
        <v>1185</v>
      </c>
      <c r="B511" s="107" t="s">
        <v>1186</v>
      </c>
      <c r="C511" s="35">
        <v>30400</v>
      </c>
      <c r="D511" s="48">
        <v>30400</v>
      </c>
      <c r="E511" s="154">
        <v>648711</v>
      </c>
      <c r="F511" s="154">
        <v>408112</v>
      </c>
      <c r="G511" s="39">
        <v>0</v>
      </c>
      <c r="H511" s="39"/>
      <c r="I511" s="38"/>
      <c r="J511" s="40"/>
      <c r="K511" s="41"/>
      <c r="L511" s="42"/>
      <c r="M511" s="12"/>
      <c r="N511" s="43" t="s">
        <v>34</v>
      </c>
      <c r="O511" s="58" t="s">
        <v>1184</v>
      </c>
    </row>
    <row r="512" spans="1:15" x14ac:dyDescent="0.25">
      <c r="A512" s="98" t="s">
        <v>1187</v>
      </c>
      <c r="B512" s="107" t="s">
        <v>1188</v>
      </c>
      <c r="C512" s="35">
        <v>4400</v>
      </c>
      <c r="D512" s="48">
        <v>4400</v>
      </c>
      <c r="E512" s="154">
        <v>640760</v>
      </c>
      <c r="F512" s="154">
        <v>408300</v>
      </c>
      <c r="G512" s="39">
        <v>0</v>
      </c>
      <c r="H512" s="39"/>
      <c r="I512" s="38"/>
      <c r="J512" s="40"/>
      <c r="K512" s="41"/>
      <c r="L512" s="42"/>
      <c r="M512" s="12"/>
      <c r="N512" s="43" t="s">
        <v>51</v>
      </c>
      <c r="O512" s="58" t="s">
        <v>1184</v>
      </c>
    </row>
    <row r="513" spans="1:15" x14ac:dyDescent="0.25">
      <c r="A513" s="98" t="s">
        <v>1189</v>
      </c>
      <c r="B513" s="107" t="s">
        <v>1190</v>
      </c>
      <c r="C513" s="35">
        <v>3000</v>
      </c>
      <c r="D513" s="48">
        <v>3000</v>
      </c>
      <c r="E513" s="154">
        <v>648141</v>
      </c>
      <c r="F513" s="154">
        <v>408112</v>
      </c>
      <c r="G513" s="39">
        <v>0</v>
      </c>
      <c r="H513" s="39"/>
      <c r="I513" s="38"/>
      <c r="J513" s="40"/>
      <c r="K513" s="41"/>
      <c r="L513" s="42"/>
      <c r="M513" s="12"/>
      <c r="N513" s="43" t="s">
        <v>34</v>
      </c>
      <c r="O513" s="58" t="s">
        <v>1184</v>
      </c>
    </row>
    <row r="514" spans="1:15" s="12" customFormat="1" x14ac:dyDescent="0.25">
      <c r="A514" s="98" t="s">
        <v>1191</v>
      </c>
      <c r="B514" s="107" t="s">
        <v>1192</v>
      </c>
      <c r="C514" s="35">
        <v>15100</v>
      </c>
      <c r="D514" s="48">
        <v>15100</v>
      </c>
      <c r="E514" s="154">
        <v>648140</v>
      </c>
      <c r="F514" s="154">
        <v>408112</v>
      </c>
      <c r="G514" s="39">
        <v>0</v>
      </c>
      <c r="H514" s="39"/>
      <c r="I514" s="38" t="s">
        <v>1193</v>
      </c>
      <c r="J514" s="40">
        <v>14800</v>
      </c>
      <c r="K514" s="41"/>
      <c r="L514" s="42"/>
      <c r="N514" s="43" t="s">
        <v>51</v>
      </c>
      <c r="O514" s="58" t="s">
        <v>1184</v>
      </c>
    </row>
    <row r="515" spans="1:15" x14ac:dyDescent="0.25">
      <c r="A515" s="98" t="s">
        <v>1194</v>
      </c>
      <c r="B515" s="107" t="s">
        <v>1195</v>
      </c>
      <c r="C515" s="35">
        <v>119800</v>
      </c>
      <c r="D515" s="48">
        <v>119800</v>
      </c>
      <c r="E515" s="154">
        <v>640430</v>
      </c>
      <c r="F515" s="154">
        <v>408112</v>
      </c>
      <c r="G515" s="39">
        <v>-77998.05</v>
      </c>
      <c r="H515" s="39"/>
      <c r="I515" s="38" t="s">
        <v>1196</v>
      </c>
      <c r="J515" s="40">
        <v>0</v>
      </c>
      <c r="K515" s="41"/>
      <c r="L515" s="42"/>
      <c r="M515" s="12"/>
      <c r="N515" s="43" t="s">
        <v>51</v>
      </c>
      <c r="O515" s="58" t="s">
        <v>1184</v>
      </c>
    </row>
    <row r="516" spans="1:15" x14ac:dyDescent="0.25">
      <c r="A516" s="108" t="s">
        <v>1197</v>
      </c>
      <c r="B516" s="107" t="s">
        <v>1198</v>
      </c>
      <c r="C516" s="35">
        <v>11900</v>
      </c>
      <c r="D516" s="48">
        <v>11900</v>
      </c>
      <c r="E516" s="154">
        <v>646024</v>
      </c>
      <c r="F516" s="154">
        <v>408112</v>
      </c>
      <c r="G516" s="39">
        <v>0</v>
      </c>
      <c r="H516" s="39"/>
      <c r="I516" s="38"/>
      <c r="J516" s="40"/>
      <c r="K516" s="41"/>
      <c r="L516" s="42"/>
      <c r="M516" s="12"/>
      <c r="N516" s="43" t="s">
        <v>51</v>
      </c>
      <c r="O516" s="58" t="s">
        <v>1184</v>
      </c>
    </row>
    <row r="517" spans="1:15" x14ac:dyDescent="0.25">
      <c r="A517" s="108" t="s">
        <v>1199</v>
      </c>
      <c r="B517" s="107" t="s">
        <v>1200</v>
      </c>
      <c r="C517" s="35">
        <v>1100</v>
      </c>
      <c r="D517" s="48">
        <v>1100</v>
      </c>
      <c r="E517" s="154">
        <v>648726</v>
      </c>
      <c r="F517" s="154">
        <v>408112</v>
      </c>
      <c r="G517" s="39">
        <v>0</v>
      </c>
      <c r="H517" s="39"/>
      <c r="I517" s="38"/>
      <c r="J517" s="40"/>
      <c r="K517" s="41"/>
      <c r="L517" s="42"/>
      <c r="M517" s="12"/>
      <c r="N517" s="43" t="s">
        <v>51</v>
      </c>
      <c r="O517" s="58" t="s">
        <v>1184</v>
      </c>
    </row>
    <row r="518" spans="1:15" x14ac:dyDescent="0.25">
      <c r="A518" s="108" t="s">
        <v>1201</v>
      </c>
      <c r="B518" s="107" t="s">
        <v>1202</v>
      </c>
      <c r="C518" s="35">
        <v>1200</v>
      </c>
      <c r="D518" s="48">
        <v>1200</v>
      </c>
      <c r="E518" s="154">
        <v>648712</v>
      </c>
      <c r="F518" s="154">
        <v>408112</v>
      </c>
      <c r="G518" s="39">
        <v>0</v>
      </c>
      <c r="H518" s="39"/>
      <c r="I518" s="38"/>
      <c r="J518" s="40"/>
      <c r="K518" s="41"/>
      <c r="L518" s="42"/>
      <c r="M518" s="12"/>
      <c r="N518" s="43" t="s">
        <v>51</v>
      </c>
      <c r="O518" s="58" t="s">
        <v>1184</v>
      </c>
    </row>
    <row r="519" spans="1:15" x14ac:dyDescent="0.25">
      <c r="A519" s="105" t="s">
        <v>1203</v>
      </c>
      <c r="B519" s="106" t="s">
        <v>1204</v>
      </c>
      <c r="C519" s="35">
        <v>3100</v>
      </c>
      <c r="D519" s="48">
        <v>3100</v>
      </c>
      <c r="E519" s="154">
        <v>640695</v>
      </c>
      <c r="F519" s="154">
        <v>408112</v>
      </c>
      <c r="G519" s="39">
        <v>0</v>
      </c>
      <c r="H519" s="39"/>
      <c r="I519" s="38"/>
      <c r="J519" s="40"/>
      <c r="K519" s="41"/>
      <c r="L519" s="42"/>
      <c r="M519" s="12"/>
      <c r="N519" s="43" t="s">
        <v>34</v>
      </c>
      <c r="O519" s="58" t="s">
        <v>1184</v>
      </c>
    </row>
    <row r="520" spans="1:15" x14ac:dyDescent="0.25">
      <c r="A520" s="95" t="s">
        <v>1205</v>
      </c>
      <c r="B520" s="107" t="s">
        <v>1206</v>
      </c>
      <c r="C520" s="35">
        <v>500</v>
      </c>
      <c r="D520" s="48">
        <v>500</v>
      </c>
      <c r="E520" s="154">
        <v>640656</v>
      </c>
      <c r="F520" s="154">
        <v>408112</v>
      </c>
      <c r="G520" s="39">
        <v>0</v>
      </c>
      <c r="H520" s="39"/>
      <c r="I520" s="38"/>
      <c r="J520" s="40"/>
      <c r="K520" s="41"/>
      <c r="L520" s="42"/>
      <c r="M520" s="12"/>
      <c r="N520" s="43" t="s">
        <v>34</v>
      </c>
      <c r="O520" s="58" t="s">
        <v>1184</v>
      </c>
    </row>
    <row r="521" spans="1:15" x14ac:dyDescent="0.25">
      <c r="A521" s="98" t="s">
        <v>1207</v>
      </c>
      <c r="B521" s="107" t="s">
        <v>1208</v>
      </c>
      <c r="C521" s="35">
        <v>37200</v>
      </c>
      <c r="D521" s="36">
        <v>37200</v>
      </c>
      <c r="E521" s="154">
        <v>640207</v>
      </c>
      <c r="F521" s="154">
        <v>408300</v>
      </c>
      <c r="G521" s="39">
        <v>236958.03</v>
      </c>
      <c r="H521" s="39"/>
      <c r="I521" s="38"/>
      <c r="J521" s="40"/>
      <c r="K521" s="41"/>
      <c r="L521" s="42"/>
      <c r="M521" s="12"/>
      <c r="N521" s="43" t="s">
        <v>34</v>
      </c>
      <c r="O521" s="58" t="s">
        <v>1184</v>
      </c>
    </row>
    <row r="522" spans="1:15" x14ac:dyDescent="0.25">
      <c r="A522" s="93" t="s">
        <v>1209</v>
      </c>
      <c r="B522" s="97" t="s">
        <v>1210</v>
      </c>
      <c r="C522" s="35">
        <v>56800</v>
      </c>
      <c r="D522" s="36">
        <v>56800</v>
      </c>
      <c r="E522" s="154">
        <v>648156</v>
      </c>
      <c r="F522" s="154">
        <v>408300</v>
      </c>
      <c r="G522" s="39">
        <v>2240</v>
      </c>
      <c r="H522" s="39"/>
      <c r="I522" s="38"/>
      <c r="J522" s="40"/>
      <c r="K522" s="41"/>
      <c r="L522" s="42"/>
      <c r="M522" s="12"/>
      <c r="N522" s="43" t="s">
        <v>34</v>
      </c>
      <c r="O522" s="58" t="s">
        <v>1184</v>
      </c>
    </row>
    <row r="523" spans="1:15" x14ac:dyDescent="0.25">
      <c r="A523" s="95" t="s">
        <v>1211</v>
      </c>
      <c r="B523" s="107" t="s">
        <v>1212</v>
      </c>
      <c r="C523" s="35">
        <v>1200</v>
      </c>
      <c r="D523" s="36">
        <v>1200</v>
      </c>
      <c r="E523" s="154">
        <v>646552</v>
      </c>
      <c r="F523" s="154">
        <v>408112</v>
      </c>
      <c r="G523" s="39">
        <v>0</v>
      </c>
      <c r="H523" s="39"/>
      <c r="I523" s="38"/>
      <c r="J523" s="40"/>
      <c r="K523" s="41"/>
      <c r="L523" s="42"/>
      <c r="M523" s="12"/>
      <c r="N523" s="43" t="s">
        <v>34</v>
      </c>
      <c r="O523" s="58" t="s">
        <v>1184</v>
      </c>
    </row>
    <row r="524" spans="1:15" x14ac:dyDescent="0.25">
      <c r="A524" s="95" t="s">
        <v>1213</v>
      </c>
      <c r="B524" s="94" t="s">
        <v>1214</v>
      </c>
      <c r="C524" s="35">
        <v>900</v>
      </c>
      <c r="D524" s="36">
        <v>900</v>
      </c>
      <c r="E524" s="154">
        <v>640277</v>
      </c>
      <c r="F524" s="154">
        <v>408112</v>
      </c>
      <c r="G524" s="39">
        <v>0</v>
      </c>
      <c r="H524" s="39"/>
      <c r="I524" s="38"/>
      <c r="J524" s="40"/>
      <c r="K524" s="41"/>
      <c r="L524" s="42"/>
      <c r="M524" s="12"/>
      <c r="N524" s="43" t="s">
        <v>34</v>
      </c>
      <c r="O524" s="58" t="s">
        <v>1184</v>
      </c>
    </row>
    <row r="525" spans="1:15" x14ac:dyDescent="0.25">
      <c r="A525" s="95" t="s">
        <v>1215</v>
      </c>
      <c r="B525" s="107" t="s">
        <v>1216</v>
      </c>
      <c r="C525" s="35">
        <v>6200</v>
      </c>
      <c r="D525" s="36">
        <v>6200</v>
      </c>
      <c r="E525" s="154">
        <v>640696</v>
      </c>
      <c r="F525" s="154">
        <v>408112</v>
      </c>
      <c r="G525" s="39">
        <v>0</v>
      </c>
      <c r="H525" s="39"/>
      <c r="I525" s="38"/>
      <c r="J525" s="40"/>
      <c r="K525" s="41"/>
      <c r="L525" s="42"/>
      <c r="M525" s="12"/>
      <c r="N525" s="43" t="s">
        <v>51</v>
      </c>
      <c r="O525" s="58" t="s">
        <v>1184</v>
      </c>
    </row>
    <row r="526" spans="1:15" x14ac:dyDescent="0.25">
      <c r="A526" s="105" t="s">
        <v>1217</v>
      </c>
      <c r="B526" s="107" t="s">
        <v>1218</v>
      </c>
      <c r="C526" s="35">
        <v>5200</v>
      </c>
      <c r="D526" s="36">
        <v>5200</v>
      </c>
      <c r="E526" s="154">
        <v>640549</v>
      </c>
      <c r="F526" s="154">
        <v>408112</v>
      </c>
      <c r="G526" s="39">
        <v>0</v>
      </c>
      <c r="H526" s="39"/>
      <c r="I526" s="38" t="s">
        <v>1219</v>
      </c>
      <c r="J526" s="40">
        <v>14240.29</v>
      </c>
      <c r="K526" s="41"/>
      <c r="L526" s="42"/>
      <c r="M526" s="12"/>
      <c r="N526" s="43" t="s">
        <v>34</v>
      </c>
      <c r="O526" s="58" t="s">
        <v>1184</v>
      </c>
    </row>
    <row r="527" spans="1:15" x14ac:dyDescent="0.25">
      <c r="A527" s="105" t="s">
        <v>1220</v>
      </c>
      <c r="B527" s="107" t="s">
        <v>1221</v>
      </c>
      <c r="C527" s="35">
        <v>54500</v>
      </c>
      <c r="D527" s="36">
        <v>54500</v>
      </c>
      <c r="E527" s="154">
        <v>640560</v>
      </c>
      <c r="F527" s="154">
        <v>408112</v>
      </c>
      <c r="G527" s="39">
        <v>0</v>
      </c>
      <c r="H527" s="39"/>
      <c r="I527" s="38"/>
      <c r="J527" s="40"/>
      <c r="K527" s="41"/>
      <c r="L527" s="42"/>
      <c r="M527" s="12"/>
      <c r="N527" s="43" t="s">
        <v>110</v>
      </c>
      <c r="O527" s="58" t="s">
        <v>1184</v>
      </c>
    </row>
    <row r="528" spans="1:15" x14ac:dyDescent="0.25">
      <c r="A528" s="95" t="s">
        <v>1222</v>
      </c>
      <c r="B528" s="94" t="s">
        <v>1223</v>
      </c>
      <c r="C528" s="35">
        <v>13200</v>
      </c>
      <c r="D528" s="36">
        <v>13200</v>
      </c>
      <c r="E528" s="154">
        <v>640708</v>
      </c>
      <c r="F528" s="154">
        <v>408112</v>
      </c>
      <c r="G528" s="39">
        <v>0</v>
      </c>
      <c r="H528" s="39"/>
      <c r="I528" s="38"/>
      <c r="J528" s="40"/>
      <c r="K528" s="41"/>
      <c r="L528" s="42"/>
      <c r="M528" s="12"/>
      <c r="N528" s="43" t="s">
        <v>34</v>
      </c>
      <c r="O528" s="58" t="s">
        <v>1184</v>
      </c>
    </row>
    <row r="529" spans="1:16" x14ac:dyDescent="0.25">
      <c r="A529" s="95" t="s">
        <v>1224</v>
      </c>
      <c r="B529" s="107" t="s">
        <v>1225</v>
      </c>
      <c r="C529" s="35">
        <v>2000</v>
      </c>
      <c r="D529" s="36">
        <v>2000</v>
      </c>
      <c r="E529" s="154">
        <v>640707</v>
      </c>
      <c r="F529" s="154">
        <v>408112</v>
      </c>
      <c r="G529" s="39">
        <v>-3071.5200000000004</v>
      </c>
      <c r="H529" s="39"/>
      <c r="I529" s="38"/>
      <c r="J529" s="40"/>
      <c r="K529" s="41"/>
      <c r="L529" s="42"/>
      <c r="M529" s="12"/>
      <c r="N529" s="43" t="s">
        <v>51</v>
      </c>
      <c r="O529" s="58" t="s">
        <v>1184</v>
      </c>
    </row>
    <row r="530" spans="1:16" x14ac:dyDescent="0.25">
      <c r="A530" s="95" t="s">
        <v>1226</v>
      </c>
      <c r="B530" s="107" t="s">
        <v>1227</v>
      </c>
      <c r="C530" s="35">
        <v>13200</v>
      </c>
      <c r="D530" s="36">
        <v>13200</v>
      </c>
      <c r="E530" s="154">
        <v>640709</v>
      </c>
      <c r="F530" s="154">
        <v>408112</v>
      </c>
      <c r="G530" s="39">
        <v>0</v>
      </c>
      <c r="H530" s="39"/>
      <c r="I530" s="38"/>
      <c r="J530" s="40"/>
      <c r="K530" s="41"/>
      <c r="L530" s="42"/>
      <c r="M530" s="12"/>
      <c r="N530" s="43" t="s">
        <v>110</v>
      </c>
      <c r="O530" s="58" t="s">
        <v>1184</v>
      </c>
    </row>
    <row r="531" spans="1:16" s="12" customFormat="1" x14ac:dyDescent="0.25">
      <c r="A531" s="95" t="s">
        <v>1228</v>
      </c>
      <c r="B531" s="107" t="s">
        <v>1229</v>
      </c>
      <c r="C531" s="35">
        <v>20500</v>
      </c>
      <c r="D531" s="48">
        <v>20500</v>
      </c>
      <c r="E531" s="154">
        <v>648300</v>
      </c>
      <c r="F531" s="154">
        <v>408112</v>
      </c>
      <c r="G531" s="39">
        <v>0</v>
      </c>
      <c r="H531" s="39"/>
      <c r="I531" s="38"/>
      <c r="J531" s="40"/>
      <c r="K531" s="41"/>
      <c r="L531" s="42"/>
      <c r="N531" s="43" t="s">
        <v>51</v>
      </c>
      <c r="O531" s="58" t="s">
        <v>1184</v>
      </c>
      <c r="P531"/>
    </row>
    <row r="532" spans="1:16" s="12" customFormat="1" x14ac:dyDescent="0.25">
      <c r="A532" s="95" t="s">
        <v>1230</v>
      </c>
      <c r="B532" s="107" t="s">
        <v>1231</v>
      </c>
      <c r="C532" s="35">
        <v>1300</v>
      </c>
      <c r="D532" s="48">
        <v>1300</v>
      </c>
      <c r="E532" s="154">
        <v>648868</v>
      </c>
      <c r="F532" s="154">
        <v>408112</v>
      </c>
      <c r="G532" s="39">
        <v>0</v>
      </c>
      <c r="H532" s="39"/>
      <c r="I532" s="38"/>
      <c r="J532" s="40"/>
      <c r="K532" s="41"/>
      <c r="L532" s="42"/>
      <c r="N532" s="43" t="s">
        <v>110</v>
      </c>
      <c r="O532" s="58" t="s">
        <v>1184</v>
      </c>
      <c r="P532"/>
    </row>
    <row r="533" spans="1:16" x14ac:dyDescent="0.25">
      <c r="A533" s="95" t="s">
        <v>1232</v>
      </c>
      <c r="B533" s="94" t="s">
        <v>1233</v>
      </c>
      <c r="C533" s="35">
        <v>2500</v>
      </c>
      <c r="D533" s="36">
        <v>2500</v>
      </c>
      <c r="E533" s="154">
        <v>647778</v>
      </c>
      <c r="F533" s="154">
        <v>408112</v>
      </c>
      <c r="G533" s="39">
        <v>0</v>
      </c>
      <c r="H533" s="39"/>
      <c r="I533" s="38"/>
      <c r="J533" s="40"/>
      <c r="K533" s="41"/>
      <c r="L533" s="42"/>
      <c r="M533" s="12"/>
      <c r="N533" s="43" t="s">
        <v>34</v>
      </c>
      <c r="O533" s="58" t="s">
        <v>1184</v>
      </c>
    </row>
    <row r="534" spans="1:16" s="12" customFormat="1" x14ac:dyDescent="0.25">
      <c r="A534" s="95" t="s">
        <v>1234</v>
      </c>
      <c r="B534" s="94" t="s">
        <v>1235</v>
      </c>
      <c r="C534" s="35">
        <v>1600</v>
      </c>
      <c r="D534" s="36">
        <v>1600</v>
      </c>
      <c r="E534" s="154">
        <v>647782</v>
      </c>
      <c r="F534" s="154">
        <v>408112</v>
      </c>
      <c r="G534" s="39">
        <v>0</v>
      </c>
      <c r="H534" s="39"/>
      <c r="I534" s="38"/>
      <c r="J534" s="40"/>
      <c r="K534" s="41"/>
      <c r="L534" s="42"/>
      <c r="N534" s="43" t="s">
        <v>110</v>
      </c>
      <c r="O534" s="58" t="s">
        <v>1184</v>
      </c>
    </row>
    <row r="535" spans="1:16" x14ac:dyDescent="0.25">
      <c r="A535" s="95" t="s">
        <v>1236</v>
      </c>
      <c r="B535" s="94" t="s">
        <v>1237</v>
      </c>
      <c r="C535" s="35">
        <v>1000</v>
      </c>
      <c r="D535" s="36">
        <v>1000</v>
      </c>
      <c r="E535" s="154">
        <v>647806</v>
      </c>
      <c r="F535" s="154">
        <v>408112</v>
      </c>
      <c r="G535" s="39">
        <v>25</v>
      </c>
      <c r="H535" s="39"/>
      <c r="I535" s="38"/>
      <c r="J535" s="40"/>
      <c r="K535" s="41"/>
      <c r="L535" s="42"/>
      <c r="M535" s="12"/>
      <c r="N535" s="43" t="s">
        <v>51</v>
      </c>
      <c r="O535" s="58" t="s">
        <v>1184</v>
      </c>
    </row>
    <row r="536" spans="1:16" x14ac:dyDescent="0.25">
      <c r="A536" s="95" t="s">
        <v>1238</v>
      </c>
      <c r="B536" s="94" t="s">
        <v>1239</v>
      </c>
      <c r="C536" s="35">
        <v>1100</v>
      </c>
      <c r="D536" s="36">
        <v>1100</v>
      </c>
      <c r="E536" s="154">
        <v>648725</v>
      </c>
      <c r="F536" s="154">
        <v>408112</v>
      </c>
      <c r="G536" s="39">
        <v>0</v>
      </c>
      <c r="H536" s="39"/>
      <c r="I536" s="38" t="s">
        <v>1240</v>
      </c>
      <c r="J536" s="40">
        <v>22.75</v>
      </c>
      <c r="K536" s="41"/>
      <c r="L536" s="42"/>
      <c r="M536" s="12"/>
      <c r="N536" s="43" t="s">
        <v>110</v>
      </c>
      <c r="O536" s="58" t="s">
        <v>1184</v>
      </c>
    </row>
    <row r="537" spans="1:16" x14ac:dyDescent="0.25">
      <c r="A537" s="120" t="s">
        <v>1241</v>
      </c>
      <c r="B537" s="113" t="s">
        <v>1242</v>
      </c>
      <c r="C537" s="35">
        <v>1800</v>
      </c>
      <c r="D537" s="36">
        <v>1800</v>
      </c>
      <c r="E537" s="154">
        <v>640330</v>
      </c>
      <c r="F537" s="154">
        <v>408112</v>
      </c>
      <c r="G537" s="39">
        <v>460</v>
      </c>
      <c r="H537" s="39"/>
      <c r="I537" s="38" t="s">
        <v>1243</v>
      </c>
      <c r="J537" s="40">
        <v>0</v>
      </c>
      <c r="K537" s="41"/>
      <c r="L537" s="42"/>
      <c r="M537" s="12"/>
      <c r="N537" s="43" t="s">
        <v>34</v>
      </c>
      <c r="O537" s="58" t="s">
        <v>1184</v>
      </c>
    </row>
    <row r="538" spans="1:16" x14ac:dyDescent="0.25">
      <c r="A538" s="127" t="s">
        <v>1245</v>
      </c>
      <c r="B538" s="128" t="s">
        <v>1246</v>
      </c>
      <c r="C538" s="35">
        <v>2600</v>
      </c>
      <c r="D538" s="36">
        <v>2600</v>
      </c>
      <c r="E538" s="154">
        <v>640214</v>
      </c>
      <c r="F538" s="154">
        <v>408112</v>
      </c>
      <c r="G538" s="39">
        <v>15616.27</v>
      </c>
      <c r="H538" s="39"/>
      <c r="I538" s="38"/>
      <c r="J538" s="40"/>
      <c r="K538" s="41"/>
      <c r="L538" s="42"/>
      <c r="M538" s="12"/>
      <c r="N538" s="43" t="s">
        <v>34</v>
      </c>
      <c r="O538" s="44" t="s">
        <v>1244</v>
      </c>
    </row>
    <row r="539" spans="1:16" x14ac:dyDescent="0.25">
      <c r="A539" s="98" t="s">
        <v>1247</v>
      </c>
      <c r="B539" s="99" t="s">
        <v>1248</v>
      </c>
      <c r="C539" s="35">
        <v>1700</v>
      </c>
      <c r="D539" s="36">
        <v>1700</v>
      </c>
      <c r="E539" s="154">
        <v>648143</v>
      </c>
      <c r="F539" s="154">
        <v>408112</v>
      </c>
      <c r="G539" s="39">
        <v>14502.16</v>
      </c>
      <c r="H539" s="39"/>
      <c r="I539" s="38" t="s">
        <v>1249</v>
      </c>
      <c r="J539" s="40">
        <v>0</v>
      </c>
      <c r="K539" s="41"/>
      <c r="L539" s="42"/>
      <c r="M539" s="12"/>
      <c r="N539" s="43" t="s">
        <v>110</v>
      </c>
      <c r="O539" s="44" t="s">
        <v>1244</v>
      </c>
    </row>
    <row r="540" spans="1:16" x14ac:dyDescent="0.25">
      <c r="A540" s="98" t="s">
        <v>1250</v>
      </c>
      <c r="B540" s="99" t="s">
        <v>1251</v>
      </c>
      <c r="C540" s="35">
        <v>2300</v>
      </c>
      <c r="D540" s="36">
        <v>2300</v>
      </c>
      <c r="E540" s="154">
        <v>648139</v>
      </c>
      <c r="F540" s="154">
        <v>408112</v>
      </c>
      <c r="G540" s="39">
        <v>0</v>
      </c>
      <c r="H540" s="39"/>
      <c r="I540" s="38"/>
      <c r="J540" s="40"/>
      <c r="K540" s="41"/>
      <c r="L540" s="42"/>
      <c r="M540" s="12"/>
      <c r="N540" s="43" t="s">
        <v>34</v>
      </c>
      <c r="O540" s="44" t="s">
        <v>1244</v>
      </c>
    </row>
    <row r="541" spans="1:16" x14ac:dyDescent="0.25">
      <c r="A541" s="98" t="s">
        <v>1252</v>
      </c>
      <c r="B541" s="99" t="s">
        <v>1253</v>
      </c>
      <c r="C541" s="35">
        <v>1800</v>
      </c>
      <c r="D541" s="36">
        <v>1800</v>
      </c>
      <c r="E541" s="154">
        <v>640156</v>
      </c>
      <c r="F541" s="154">
        <v>408112</v>
      </c>
      <c r="G541" s="39">
        <v>0</v>
      </c>
      <c r="H541" s="39"/>
      <c r="I541" s="38"/>
      <c r="J541" s="40"/>
      <c r="K541" s="41"/>
      <c r="L541" s="42"/>
      <c r="M541" s="12"/>
      <c r="N541" s="43" t="s">
        <v>51</v>
      </c>
      <c r="O541" s="44" t="s">
        <v>1244</v>
      </c>
    </row>
    <row r="542" spans="1:16" x14ac:dyDescent="0.25">
      <c r="A542" s="102" t="s">
        <v>1254</v>
      </c>
      <c r="B542" s="107" t="s">
        <v>1255</v>
      </c>
      <c r="C542" s="35">
        <v>1900</v>
      </c>
      <c r="D542" s="36">
        <f>1900-1900</f>
        <v>0</v>
      </c>
      <c r="E542" s="154">
        <v>648721</v>
      </c>
      <c r="F542" s="154">
        <v>408112</v>
      </c>
      <c r="G542" s="39">
        <v>11975.17</v>
      </c>
      <c r="H542" s="39"/>
      <c r="I542" s="38" t="s">
        <v>1256</v>
      </c>
      <c r="J542" s="40">
        <v>0</v>
      </c>
      <c r="K542" s="41"/>
      <c r="L542" s="42"/>
      <c r="M542" s="12"/>
      <c r="N542" s="43" t="s">
        <v>34</v>
      </c>
      <c r="O542" s="44" t="s">
        <v>1244</v>
      </c>
    </row>
    <row r="543" spans="1:16" x14ac:dyDescent="0.25">
      <c r="A543" s="102" t="s">
        <v>1257</v>
      </c>
      <c r="B543" s="107" t="s">
        <v>1258</v>
      </c>
      <c r="C543" s="35">
        <v>2300</v>
      </c>
      <c r="D543" s="36">
        <v>2300</v>
      </c>
      <c r="E543" s="154">
        <v>646085</v>
      </c>
      <c r="F543" s="154">
        <v>408112</v>
      </c>
      <c r="G543" s="39">
        <v>650</v>
      </c>
      <c r="H543" s="39"/>
      <c r="I543" s="38"/>
      <c r="J543" s="40"/>
      <c r="K543" s="41"/>
      <c r="L543" s="42"/>
      <c r="M543" s="12"/>
      <c r="N543" s="43" t="s">
        <v>51</v>
      </c>
      <c r="O543" s="44" t="s">
        <v>1244</v>
      </c>
    </row>
    <row r="544" spans="1:16" x14ac:dyDescent="0.25">
      <c r="A544" s="95" t="s">
        <v>1259</v>
      </c>
      <c r="B544" s="94" t="s">
        <v>1260</v>
      </c>
      <c r="C544" s="35">
        <v>700</v>
      </c>
      <c r="D544" s="36">
        <v>700</v>
      </c>
      <c r="E544" s="154">
        <v>648239</v>
      </c>
      <c r="F544" s="154">
        <v>408112</v>
      </c>
      <c r="G544" s="39">
        <v>15243.51</v>
      </c>
      <c r="H544" s="39"/>
      <c r="I544" s="38"/>
      <c r="J544" s="40"/>
      <c r="K544" s="41"/>
      <c r="L544" s="42"/>
      <c r="M544" s="12"/>
      <c r="N544" s="43" t="s">
        <v>64</v>
      </c>
      <c r="O544" s="44" t="s">
        <v>1244</v>
      </c>
    </row>
    <row r="545" spans="1:16" x14ac:dyDescent="0.25">
      <c r="A545" s="95" t="s">
        <v>1261</v>
      </c>
      <c r="B545" s="106" t="s">
        <v>1262</v>
      </c>
      <c r="C545" s="35">
        <v>1200</v>
      </c>
      <c r="D545" s="36">
        <v>1200</v>
      </c>
      <c r="E545" s="154">
        <v>640114</v>
      </c>
      <c r="F545" s="154">
        <v>408112</v>
      </c>
      <c r="G545" s="39">
        <v>14507.720000000001</v>
      </c>
      <c r="H545" s="39"/>
      <c r="I545" s="38" t="s">
        <v>1263</v>
      </c>
      <c r="J545" s="40">
        <v>0</v>
      </c>
      <c r="K545" s="41"/>
      <c r="L545" s="42"/>
      <c r="M545" s="12"/>
      <c r="N545" s="43" t="s">
        <v>110</v>
      </c>
      <c r="O545" s="44" t="s">
        <v>1244</v>
      </c>
    </row>
    <row r="546" spans="1:16" x14ac:dyDescent="0.25">
      <c r="A546" s="95" t="s">
        <v>1264</v>
      </c>
      <c r="B546" s="94" t="s">
        <v>1265</v>
      </c>
      <c r="C546" s="35">
        <v>1500</v>
      </c>
      <c r="D546" s="36">
        <v>1500</v>
      </c>
      <c r="E546" s="154">
        <v>640647</v>
      </c>
      <c r="F546" s="154">
        <v>408112</v>
      </c>
      <c r="G546" s="39">
        <v>1900</v>
      </c>
      <c r="H546" s="39"/>
      <c r="I546" s="38"/>
      <c r="J546" s="40"/>
      <c r="K546" s="41"/>
      <c r="L546" s="42"/>
      <c r="M546" s="12"/>
      <c r="N546" s="43" t="s">
        <v>34</v>
      </c>
      <c r="O546" s="44" t="s">
        <v>1244</v>
      </c>
    </row>
    <row r="547" spans="1:16" x14ac:dyDescent="0.25">
      <c r="A547" s="95" t="s">
        <v>1266</v>
      </c>
      <c r="B547" s="107" t="s">
        <v>1267</v>
      </c>
      <c r="C547" s="35">
        <v>4800</v>
      </c>
      <c r="D547" s="36">
        <v>4800</v>
      </c>
      <c r="E547" s="154">
        <v>648055</v>
      </c>
      <c r="F547" s="154">
        <v>408112</v>
      </c>
      <c r="G547" s="39">
        <v>4500</v>
      </c>
      <c r="H547" s="39"/>
      <c r="I547" s="38"/>
      <c r="J547" s="40"/>
      <c r="K547" s="41"/>
      <c r="L547" s="42"/>
      <c r="M547" s="12"/>
      <c r="N547" s="43" t="s">
        <v>110</v>
      </c>
      <c r="O547" s="44" t="s">
        <v>1244</v>
      </c>
    </row>
    <row r="548" spans="1:16" x14ac:dyDescent="0.25">
      <c r="A548" s="95" t="s">
        <v>1268</v>
      </c>
      <c r="B548" s="94" t="s">
        <v>1269</v>
      </c>
      <c r="C548" s="35">
        <v>2200</v>
      </c>
      <c r="D548" s="36">
        <v>2200</v>
      </c>
      <c r="E548" s="154">
        <v>649859</v>
      </c>
      <c r="F548" s="154">
        <v>408112</v>
      </c>
      <c r="G548" s="39">
        <v>35173.070000000007</v>
      </c>
      <c r="H548" s="39"/>
      <c r="I548" s="38"/>
      <c r="J548" s="40"/>
      <c r="K548" s="41"/>
      <c r="L548" s="42"/>
      <c r="M548" s="12"/>
      <c r="N548" s="43" t="s">
        <v>51</v>
      </c>
      <c r="O548" s="44" t="s">
        <v>1244</v>
      </c>
    </row>
    <row r="549" spans="1:16" x14ac:dyDescent="0.25">
      <c r="A549" s="95" t="s">
        <v>1270</v>
      </c>
      <c r="B549" s="94" t="s">
        <v>1271</v>
      </c>
      <c r="C549" s="35">
        <v>2900</v>
      </c>
      <c r="D549" s="36">
        <v>2900</v>
      </c>
      <c r="E549" s="154">
        <v>648151</v>
      </c>
      <c r="F549" s="154">
        <v>408112</v>
      </c>
      <c r="G549" s="39">
        <v>35173.070000000007</v>
      </c>
      <c r="H549" s="39"/>
      <c r="I549" s="38"/>
      <c r="J549" s="40"/>
      <c r="K549" s="41"/>
      <c r="L549" s="42"/>
      <c r="M549" s="12"/>
      <c r="N549" s="43" t="s">
        <v>64</v>
      </c>
      <c r="O549" s="44" t="s">
        <v>1244</v>
      </c>
    </row>
    <row r="550" spans="1:16" x14ac:dyDescent="0.25">
      <c r="A550" s="95" t="s">
        <v>1272</v>
      </c>
      <c r="B550" s="94" t="s">
        <v>1273</v>
      </c>
      <c r="C550" s="35">
        <v>800</v>
      </c>
      <c r="D550" s="36">
        <v>800</v>
      </c>
      <c r="E550" s="154">
        <v>649858</v>
      </c>
      <c r="F550" s="154">
        <v>408112</v>
      </c>
      <c r="G550" s="39">
        <v>0</v>
      </c>
      <c r="H550" s="39"/>
      <c r="I550" s="38"/>
      <c r="J550" s="40"/>
      <c r="K550" s="41"/>
      <c r="L550" s="42"/>
      <c r="M550" s="12"/>
      <c r="N550" s="43" t="s">
        <v>34</v>
      </c>
      <c r="O550" s="44" t="s">
        <v>1244</v>
      </c>
    </row>
    <row r="551" spans="1:16" x14ac:dyDescent="0.25">
      <c r="A551" s="95" t="s">
        <v>1274</v>
      </c>
      <c r="B551" s="94" t="s">
        <v>1275</v>
      </c>
      <c r="C551" s="35">
        <v>1300</v>
      </c>
      <c r="D551" s="36">
        <v>1300</v>
      </c>
      <c r="E551" s="154">
        <v>649801</v>
      </c>
      <c r="F551" s="154">
        <v>408112</v>
      </c>
      <c r="G551" s="39">
        <v>31.099999999999909</v>
      </c>
      <c r="H551" s="39"/>
      <c r="I551" s="38"/>
      <c r="J551" s="40"/>
      <c r="K551" s="41"/>
      <c r="L551" s="42"/>
      <c r="M551" s="12"/>
      <c r="N551" s="43" t="s">
        <v>34</v>
      </c>
      <c r="O551" s="44" t="s">
        <v>1244</v>
      </c>
    </row>
    <row r="552" spans="1:16" x14ac:dyDescent="0.25">
      <c r="A552" s="95" t="s">
        <v>1276</v>
      </c>
      <c r="B552" s="94" t="s">
        <v>1277</v>
      </c>
      <c r="C552" s="35">
        <v>11100</v>
      </c>
      <c r="D552" s="36">
        <v>11100</v>
      </c>
      <c r="E552" s="154">
        <v>640754</v>
      </c>
      <c r="F552" s="154">
        <v>408112</v>
      </c>
      <c r="G552" s="39">
        <v>940</v>
      </c>
      <c r="H552" s="39"/>
      <c r="I552" s="38" t="s">
        <v>1278</v>
      </c>
      <c r="J552" s="40">
        <v>43325</v>
      </c>
      <c r="K552" s="41"/>
      <c r="L552" s="42"/>
      <c r="M552" s="12"/>
      <c r="N552" s="43" t="s">
        <v>34</v>
      </c>
      <c r="O552" s="44" t="s">
        <v>1244</v>
      </c>
    </row>
    <row r="553" spans="1:16" x14ac:dyDescent="0.25">
      <c r="A553" s="95" t="s">
        <v>1279</v>
      </c>
      <c r="B553" s="94" t="s">
        <v>1280</v>
      </c>
      <c r="C553" s="35">
        <v>900</v>
      </c>
      <c r="D553" s="36">
        <v>900</v>
      </c>
      <c r="E553" s="154">
        <v>649800</v>
      </c>
      <c r="F553" s="154">
        <v>408112</v>
      </c>
      <c r="G553" s="39">
        <v>0</v>
      </c>
      <c r="H553" s="39"/>
      <c r="I553" s="38"/>
      <c r="J553" s="40"/>
      <c r="K553" s="41"/>
      <c r="L553" s="42"/>
      <c r="M553" s="12"/>
      <c r="N553" s="43" t="s">
        <v>110</v>
      </c>
      <c r="O553" s="44" t="s">
        <v>1244</v>
      </c>
    </row>
    <row r="554" spans="1:16" x14ac:dyDescent="0.25">
      <c r="A554" s="98" t="s">
        <v>1282</v>
      </c>
      <c r="B554" s="99" t="s">
        <v>1283</v>
      </c>
      <c r="C554" s="35">
        <v>1600</v>
      </c>
      <c r="D554" s="36">
        <v>1600</v>
      </c>
      <c r="E554" s="154">
        <v>640216</v>
      </c>
      <c r="F554" s="154">
        <v>408112</v>
      </c>
      <c r="G554" s="39">
        <v>1500</v>
      </c>
      <c r="H554" s="39"/>
      <c r="I554" s="38"/>
      <c r="J554" s="40"/>
      <c r="K554" s="41"/>
      <c r="L554" s="42"/>
      <c r="M554" s="12"/>
      <c r="N554" s="43" t="s">
        <v>382</v>
      </c>
      <c r="O554" s="44" t="s">
        <v>1281</v>
      </c>
    </row>
    <row r="555" spans="1:16" x14ac:dyDescent="0.25">
      <c r="A555" s="98" t="s">
        <v>1284</v>
      </c>
      <c r="B555" s="99" t="s">
        <v>1285</v>
      </c>
      <c r="C555" s="35">
        <v>3000</v>
      </c>
      <c r="D555" s="36">
        <v>3000</v>
      </c>
      <c r="E555" s="154">
        <v>648127</v>
      </c>
      <c r="F555" s="154">
        <v>408112</v>
      </c>
      <c r="G555" s="39">
        <v>21549.269999999997</v>
      </c>
      <c r="H555" s="39"/>
      <c r="I555" s="38"/>
      <c r="J555" s="40"/>
      <c r="K555" s="41"/>
      <c r="L555" s="42"/>
      <c r="M555" s="12"/>
      <c r="N555" s="43" t="s">
        <v>382</v>
      </c>
      <c r="O555" s="44" t="s">
        <v>1281</v>
      </c>
    </row>
    <row r="556" spans="1:16" x14ac:dyDescent="0.25">
      <c r="A556" s="98" t="s">
        <v>1286</v>
      </c>
      <c r="B556" s="99" t="s">
        <v>1287</v>
      </c>
      <c r="C556" s="35">
        <v>1000</v>
      </c>
      <c r="D556" s="36">
        <v>1000</v>
      </c>
      <c r="E556" s="154">
        <v>648127</v>
      </c>
      <c r="F556" s="154">
        <v>408112</v>
      </c>
      <c r="G556" s="39">
        <v>21549.269999999997</v>
      </c>
      <c r="H556" s="39"/>
      <c r="I556" s="38"/>
      <c r="J556" s="40"/>
      <c r="K556" s="41"/>
      <c r="L556" s="42"/>
      <c r="M556" s="12"/>
      <c r="N556" s="43" t="s">
        <v>382</v>
      </c>
      <c r="O556" s="44" t="s">
        <v>1281</v>
      </c>
    </row>
    <row r="557" spans="1:16" s="50" customFormat="1" x14ac:dyDescent="0.25">
      <c r="A557" s="98" t="s">
        <v>1288</v>
      </c>
      <c r="B557" s="99" t="s">
        <v>1289</v>
      </c>
      <c r="C557" s="35">
        <v>2100</v>
      </c>
      <c r="D557" s="36">
        <v>2100</v>
      </c>
      <c r="E557" s="154">
        <v>648127</v>
      </c>
      <c r="F557" s="154">
        <v>408112</v>
      </c>
      <c r="G557" s="39">
        <v>21549.269999999997</v>
      </c>
      <c r="H557" s="39"/>
      <c r="I557" s="38"/>
      <c r="J557" s="40"/>
      <c r="K557" s="41"/>
      <c r="L557" s="42"/>
      <c r="M557" s="12"/>
      <c r="N557" s="43" t="s">
        <v>382</v>
      </c>
      <c r="O557" s="44" t="s">
        <v>1281</v>
      </c>
      <c r="P557"/>
    </row>
    <row r="558" spans="1:16" s="50" customFormat="1" x14ac:dyDescent="0.25">
      <c r="A558" s="98" t="s">
        <v>1290</v>
      </c>
      <c r="B558" s="99" t="s">
        <v>1291</v>
      </c>
      <c r="C558" s="35">
        <v>5000</v>
      </c>
      <c r="D558" s="36">
        <v>5000</v>
      </c>
      <c r="E558" s="154">
        <v>648127</v>
      </c>
      <c r="F558" s="154">
        <v>408112</v>
      </c>
      <c r="G558" s="39">
        <v>21549.269999999997</v>
      </c>
      <c r="H558" s="39"/>
      <c r="I558" s="38"/>
      <c r="J558" s="40"/>
      <c r="K558" s="41"/>
      <c r="L558" s="42"/>
      <c r="M558" s="12"/>
      <c r="N558" s="43" t="s">
        <v>382</v>
      </c>
      <c r="O558" s="44" t="s">
        <v>1281</v>
      </c>
      <c r="P558"/>
    </row>
    <row r="559" spans="1:16" s="50" customFormat="1" x14ac:dyDescent="0.25">
      <c r="A559" s="98" t="s">
        <v>1292</v>
      </c>
      <c r="B559" s="106" t="s">
        <v>1293</v>
      </c>
      <c r="C559" s="35">
        <v>4600</v>
      </c>
      <c r="D559" s="36">
        <v>4600</v>
      </c>
      <c r="E559" s="154">
        <v>648127</v>
      </c>
      <c r="F559" s="154">
        <v>408112</v>
      </c>
      <c r="G559" s="39">
        <v>21549.269999999997</v>
      </c>
      <c r="H559" s="39"/>
      <c r="I559" s="38"/>
      <c r="J559" s="40"/>
      <c r="K559" s="41"/>
      <c r="L559" s="42"/>
      <c r="M559" s="12"/>
      <c r="N559" s="43" t="s">
        <v>382</v>
      </c>
      <c r="O559" s="44" t="s">
        <v>1281</v>
      </c>
      <c r="P559"/>
    </row>
    <row r="560" spans="1:16" s="50" customFormat="1" x14ac:dyDescent="0.25">
      <c r="A560" s="98" t="s">
        <v>1294</v>
      </c>
      <c r="B560" s="99" t="s">
        <v>1295</v>
      </c>
      <c r="C560" s="35">
        <v>2500</v>
      </c>
      <c r="D560" s="36">
        <v>2500</v>
      </c>
      <c r="E560" s="154">
        <v>648127</v>
      </c>
      <c r="F560" s="154">
        <v>408112</v>
      </c>
      <c r="G560" s="39">
        <v>21549.269999999997</v>
      </c>
      <c r="H560" s="39"/>
      <c r="I560" s="38"/>
      <c r="J560" s="40"/>
      <c r="K560" s="41"/>
      <c r="L560" s="42"/>
      <c r="M560" s="12"/>
      <c r="N560" s="43" t="s">
        <v>382</v>
      </c>
      <c r="O560" s="44" t="s">
        <v>1281</v>
      </c>
      <c r="P560"/>
    </row>
    <row r="561" spans="1:16" s="50" customFormat="1" x14ac:dyDescent="0.25">
      <c r="A561" s="98" t="s">
        <v>1296</v>
      </c>
      <c r="B561" s="99" t="s">
        <v>1297</v>
      </c>
      <c r="C561" s="35">
        <v>2500</v>
      </c>
      <c r="D561" s="36">
        <v>2500</v>
      </c>
      <c r="E561" s="154">
        <v>648127</v>
      </c>
      <c r="F561" s="154">
        <v>408112</v>
      </c>
      <c r="G561" s="39">
        <v>21549.269999999997</v>
      </c>
      <c r="H561" s="39"/>
      <c r="I561" s="38"/>
      <c r="J561" s="40"/>
      <c r="K561" s="41"/>
      <c r="L561" s="42"/>
      <c r="M561" s="12"/>
      <c r="N561" s="43" t="s">
        <v>382</v>
      </c>
      <c r="O561" s="44" t="s">
        <v>1281</v>
      </c>
      <c r="P561"/>
    </row>
    <row r="562" spans="1:16" s="50" customFormat="1" x14ac:dyDescent="0.25">
      <c r="A562" s="98" t="s">
        <v>1298</v>
      </c>
      <c r="B562" s="99" t="s">
        <v>1299</v>
      </c>
      <c r="C562" s="35">
        <v>5100</v>
      </c>
      <c r="D562" s="36">
        <v>5100</v>
      </c>
      <c r="E562" s="154">
        <v>648127</v>
      </c>
      <c r="F562" s="154">
        <v>408112</v>
      </c>
      <c r="G562" s="39">
        <v>21549.269999999997</v>
      </c>
      <c r="H562" s="39"/>
      <c r="I562" s="38"/>
      <c r="J562" s="40"/>
      <c r="K562" s="41"/>
      <c r="L562" s="42"/>
      <c r="M562" s="12"/>
      <c r="N562" s="43" t="s">
        <v>382</v>
      </c>
      <c r="O562" s="44" t="s">
        <v>1281</v>
      </c>
      <c r="P562"/>
    </row>
    <row r="563" spans="1:16" s="50" customFormat="1" x14ac:dyDescent="0.25">
      <c r="A563" s="98" t="s">
        <v>1300</v>
      </c>
      <c r="B563" s="99" t="s">
        <v>1301</v>
      </c>
      <c r="C563" s="35">
        <v>500</v>
      </c>
      <c r="D563" s="36">
        <v>500</v>
      </c>
      <c r="E563" s="154">
        <v>648127</v>
      </c>
      <c r="F563" s="154">
        <v>408112</v>
      </c>
      <c r="G563" s="39">
        <v>21549.269999999997</v>
      </c>
      <c r="H563" s="39"/>
      <c r="I563" s="38"/>
      <c r="J563" s="40"/>
      <c r="K563" s="41"/>
      <c r="L563" s="42"/>
      <c r="M563" s="12"/>
      <c r="N563" s="43" t="s">
        <v>382</v>
      </c>
      <c r="O563" s="44" t="s">
        <v>1281</v>
      </c>
      <c r="P563"/>
    </row>
    <row r="564" spans="1:16" s="50" customFormat="1" x14ac:dyDescent="0.25">
      <c r="A564" s="98" t="s">
        <v>1302</v>
      </c>
      <c r="B564" s="99" t="s">
        <v>1303</v>
      </c>
      <c r="C564" s="35">
        <v>2300</v>
      </c>
      <c r="D564" s="36">
        <v>2300</v>
      </c>
      <c r="E564" s="154">
        <v>648127</v>
      </c>
      <c r="F564" s="154">
        <v>408112</v>
      </c>
      <c r="G564" s="39">
        <v>21549.269999999997</v>
      </c>
      <c r="H564" s="39"/>
      <c r="I564" s="38"/>
      <c r="J564" s="40"/>
      <c r="K564" s="41"/>
      <c r="L564" s="42"/>
      <c r="M564" s="12"/>
      <c r="N564" s="43" t="s">
        <v>382</v>
      </c>
      <c r="O564" s="44" t="s">
        <v>1281</v>
      </c>
      <c r="P564"/>
    </row>
    <row r="565" spans="1:16" s="50" customFormat="1" x14ac:dyDescent="0.25">
      <c r="A565" s="98" t="s">
        <v>1304</v>
      </c>
      <c r="B565" s="99" t="s">
        <v>1305</v>
      </c>
      <c r="C565" s="35">
        <v>700</v>
      </c>
      <c r="D565" s="36">
        <v>700</v>
      </c>
      <c r="E565" s="154">
        <v>648127</v>
      </c>
      <c r="F565" s="154">
        <v>408112</v>
      </c>
      <c r="G565" s="39">
        <v>21549.269999999997</v>
      </c>
      <c r="H565" s="39"/>
      <c r="I565" s="38"/>
      <c r="J565" s="40"/>
      <c r="K565" s="41"/>
      <c r="L565" s="42"/>
      <c r="M565" s="12"/>
      <c r="N565" s="43" t="s">
        <v>382</v>
      </c>
      <c r="O565" s="44" t="s">
        <v>1281</v>
      </c>
      <c r="P565"/>
    </row>
    <row r="566" spans="1:16" s="50" customFormat="1" x14ac:dyDescent="0.25">
      <c r="A566" s="98" t="s">
        <v>1306</v>
      </c>
      <c r="B566" s="99" t="s">
        <v>1307</v>
      </c>
      <c r="C566" s="35">
        <v>2100</v>
      </c>
      <c r="D566" s="36">
        <v>2100</v>
      </c>
      <c r="E566" s="154">
        <v>648127</v>
      </c>
      <c r="F566" s="154">
        <v>408112</v>
      </c>
      <c r="G566" s="39">
        <v>21549.269999999997</v>
      </c>
      <c r="H566" s="39"/>
      <c r="I566" s="38"/>
      <c r="J566" s="40"/>
      <c r="K566" s="41"/>
      <c r="L566" s="42"/>
      <c r="M566" s="12"/>
      <c r="N566" s="43" t="s">
        <v>382</v>
      </c>
      <c r="O566" s="44" t="s">
        <v>1281</v>
      </c>
      <c r="P566"/>
    </row>
    <row r="567" spans="1:16" s="50" customFormat="1" x14ac:dyDescent="0.25">
      <c r="A567" s="98" t="s">
        <v>1308</v>
      </c>
      <c r="B567" s="106" t="s">
        <v>1309</v>
      </c>
      <c r="C567" s="35">
        <v>2000</v>
      </c>
      <c r="D567" s="36">
        <v>2000</v>
      </c>
      <c r="E567" s="154">
        <v>647594</v>
      </c>
      <c r="F567" s="154">
        <v>408112</v>
      </c>
      <c r="G567" s="39">
        <v>12682.010000000002</v>
      </c>
      <c r="H567" s="39"/>
      <c r="I567" s="38"/>
      <c r="J567" s="40"/>
      <c r="K567" s="41"/>
      <c r="L567" s="42"/>
      <c r="M567" s="12"/>
      <c r="N567" s="43" t="s">
        <v>382</v>
      </c>
      <c r="O567" s="44" t="s">
        <v>1281</v>
      </c>
      <c r="P567"/>
    </row>
    <row r="568" spans="1:16" s="50" customFormat="1" x14ac:dyDescent="0.25">
      <c r="A568" s="98" t="s">
        <v>1310</v>
      </c>
      <c r="B568" s="99" t="s">
        <v>1311</v>
      </c>
      <c r="C568" s="35">
        <v>4900</v>
      </c>
      <c r="D568" s="36">
        <v>4900</v>
      </c>
      <c r="E568" s="154">
        <v>648444</v>
      </c>
      <c r="F568" s="154">
        <v>408112</v>
      </c>
      <c r="G568" s="39">
        <v>125</v>
      </c>
      <c r="H568" s="39"/>
      <c r="I568" s="38"/>
      <c r="J568" s="40"/>
      <c r="K568" s="41"/>
      <c r="L568" s="42"/>
      <c r="M568" s="12"/>
      <c r="N568" s="43" t="s">
        <v>382</v>
      </c>
      <c r="O568" s="44" t="s">
        <v>1281</v>
      </c>
      <c r="P568"/>
    </row>
    <row r="569" spans="1:16" s="50" customFormat="1" x14ac:dyDescent="0.25">
      <c r="A569" s="98" t="s">
        <v>1312</v>
      </c>
      <c r="B569" s="99" t="s">
        <v>1313</v>
      </c>
      <c r="C569" s="35">
        <v>1500</v>
      </c>
      <c r="D569" s="36">
        <v>1500</v>
      </c>
      <c r="E569" s="154">
        <v>661974</v>
      </c>
      <c r="F569" s="154">
        <v>408112</v>
      </c>
      <c r="G569" s="39">
        <v>1529.1599999999999</v>
      </c>
      <c r="H569" s="39"/>
      <c r="I569" s="38"/>
      <c r="J569" s="40"/>
      <c r="K569" s="41"/>
      <c r="L569" s="42"/>
      <c r="M569" s="12"/>
      <c r="N569" s="43" t="s">
        <v>382</v>
      </c>
      <c r="O569" s="44" t="s">
        <v>1281</v>
      </c>
      <c r="P569"/>
    </row>
    <row r="570" spans="1:16" s="50" customFormat="1" x14ac:dyDescent="0.25">
      <c r="A570" s="95" t="s">
        <v>1314</v>
      </c>
      <c r="B570" s="94" t="s">
        <v>1315</v>
      </c>
      <c r="C570" s="35">
        <v>2400</v>
      </c>
      <c r="D570" s="36">
        <v>2400</v>
      </c>
      <c r="E570" s="154">
        <v>648104</v>
      </c>
      <c r="F570" s="154">
        <v>408112</v>
      </c>
      <c r="G570" s="39">
        <v>3648.369999999999</v>
      </c>
      <c r="H570" s="39"/>
      <c r="I570" s="38"/>
      <c r="J570" s="40"/>
      <c r="K570" s="41"/>
      <c r="L570" s="42"/>
      <c r="M570" s="12"/>
      <c r="N570" s="43" t="s">
        <v>382</v>
      </c>
      <c r="O570" s="44" t="s">
        <v>1281</v>
      </c>
      <c r="P570"/>
    </row>
    <row r="571" spans="1:16" s="50" customFormat="1" x14ac:dyDescent="0.25">
      <c r="A571" s="98" t="s">
        <v>1316</v>
      </c>
      <c r="B571" s="99" t="s">
        <v>1317</v>
      </c>
      <c r="C571" s="35">
        <v>3400</v>
      </c>
      <c r="D571" s="36">
        <v>3400</v>
      </c>
      <c r="E571" s="154">
        <v>648127</v>
      </c>
      <c r="F571" s="154">
        <v>408112</v>
      </c>
      <c r="G571" s="39">
        <v>21549.269999999997</v>
      </c>
      <c r="H571" s="39"/>
      <c r="I571" s="38"/>
      <c r="J571" s="40"/>
      <c r="K571" s="41"/>
      <c r="L571" s="42"/>
      <c r="M571" s="12"/>
      <c r="N571" s="43" t="s">
        <v>382</v>
      </c>
      <c r="O571" s="44" t="s">
        <v>1281</v>
      </c>
      <c r="P571"/>
    </row>
    <row r="572" spans="1:16" s="50" customFormat="1" x14ac:dyDescent="0.25">
      <c r="A572" s="95" t="s">
        <v>1318</v>
      </c>
      <c r="B572" s="94" t="s">
        <v>1319</v>
      </c>
      <c r="C572" s="35">
        <v>800</v>
      </c>
      <c r="D572" s="36">
        <v>800</v>
      </c>
      <c r="E572" s="154">
        <v>642923</v>
      </c>
      <c r="F572" s="154">
        <v>408112</v>
      </c>
      <c r="G572" s="39">
        <v>12478.539999999997</v>
      </c>
      <c r="H572" s="39"/>
      <c r="I572" s="38"/>
      <c r="J572" s="40"/>
      <c r="K572" s="41"/>
      <c r="L572" s="42"/>
      <c r="M572" s="12"/>
      <c r="N572" s="43" t="s">
        <v>382</v>
      </c>
      <c r="O572" s="44" t="s">
        <v>1281</v>
      </c>
      <c r="P572"/>
    </row>
    <row r="573" spans="1:16" x14ac:dyDescent="0.25">
      <c r="A573" s="95" t="s">
        <v>1320</v>
      </c>
      <c r="B573" s="94" t="s">
        <v>1321</v>
      </c>
      <c r="C573" s="35">
        <v>1300</v>
      </c>
      <c r="D573" s="36">
        <v>1300</v>
      </c>
      <c r="E573" s="154">
        <v>647659</v>
      </c>
      <c r="F573" s="154">
        <v>408112</v>
      </c>
      <c r="G573" s="39">
        <v>0</v>
      </c>
      <c r="H573" s="39"/>
      <c r="I573" s="38"/>
      <c r="J573" s="40"/>
      <c r="K573" s="41"/>
      <c r="L573" s="42"/>
      <c r="M573" s="12"/>
      <c r="N573" s="43" t="s">
        <v>382</v>
      </c>
      <c r="O573" s="44" t="s">
        <v>1281</v>
      </c>
    </row>
    <row r="574" spans="1:16" x14ac:dyDescent="0.25">
      <c r="A574" s="95" t="s">
        <v>1322</v>
      </c>
      <c r="B574" s="94" t="s">
        <v>1323</v>
      </c>
      <c r="C574" s="35">
        <v>10000</v>
      </c>
      <c r="D574" s="36">
        <v>10000</v>
      </c>
      <c r="E574" s="154">
        <v>640340</v>
      </c>
      <c r="F574" s="154">
        <v>408112</v>
      </c>
      <c r="G574" s="39">
        <v>20300</v>
      </c>
      <c r="H574" s="39"/>
      <c r="I574" s="38"/>
      <c r="J574" s="40"/>
      <c r="K574" s="41"/>
      <c r="L574" s="42"/>
      <c r="M574" s="12"/>
      <c r="N574" s="43" t="s">
        <v>382</v>
      </c>
      <c r="O574" s="44" t="s">
        <v>1281</v>
      </c>
    </row>
    <row r="575" spans="1:16" x14ac:dyDescent="0.25">
      <c r="A575" s="95" t="s">
        <v>1324</v>
      </c>
      <c r="B575" s="94" t="s">
        <v>1325</v>
      </c>
      <c r="C575" s="35">
        <v>28600</v>
      </c>
      <c r="D575" s="36">
        <v>28600</v>
      </c>
      <c r="E575" s="154">
        <v>648056</v>
      </c>
      <c r="F575" s="154">
        <v>408112</v>
      </c>
      <c r="G575" s="39">
        <v>95000</v>
      </c>
      <c r="H575" s="39"/>
      <c r="I575" s="38" t="s">
        <v>1326</v>
      </c>
      <c r="J575" s="40">
        <v>0</v>
      </c>
      <c r="K575" s="41"/>
      <c r="L575" s="42"/>
      <c r="M575" s="12"/>
      <c r="N575" s="43" t="s">
        <v>382</v>
      </c>
      <c r="O575" s="44" t="s">
        <v>1281</v>
      </c>
    </row>
    <row r="576" spans="1:16" x14ac:dyDescent="0.25">
      <c r="A576" s="95" t="s">
        <v>1327</v>
      </c>
      <c r="B576" s="94" t="s">
        <v>1328</v>
      </c>
      <c r="C576" s="35">
        <v>3700</v>
      </c>
      <c r="D576" s="36">
        <v>3700</v>
      </c>
      <c r="E576" s="154">
        <v>647718</v>
      </c>
      <c r="F576" s="154">
        <v>408112</v>
      </c>
      <c r="G576" s="39">
        <v>0</v>
      </c>
      <c r="H576" s="39"/>
      <c r="I576" s="38"/>
      <c r="J576" s="40"/>
      <c r="K576" s="41"/>
      <c r="L576" s="42"/>
      <c r="M576" s="12"/>
      <c r="N576" s="43" t="s">
        <v>34</v>
      </c>
      <c r="O576" s="44" t="s">
        <v>1281</v>
      </c>
    </row>
    <row r="577" spans="1:16" ht="16.5" customHeight="1" x14ac:dyDescent="0.25">
      <c r="A577" s="95" t="s">
        <v>1329</v>
      </c>
      <c r="B577" s="94" t="s">
        <v>1330</v>
      </c>
      <c r="C577" s="35">
        <v>1200</v>
      </c>
      <c r="D577" s="36">
        <v>1200</v>
      </c>
      <c r="E577" s="154">
        <v>640340</v>
      </c>
      <c r="F577" s="154">
        <v>408112</v>
      </c>
      <c r="G577" s="39">
        <v>20300</v>
      </c>
      <c r="H577" s="39"/>
      <c r="I577" s="38"/>
      <c r="J577" s="40"/>
      <c r="K577" s="41"/>
      <c r="L577" s="42"/>
      <c r="M577" s="12"/>
      <c r="N577" s="43" t="s">
        <v>42</v>
      </c>
      <c r="O577" s="44" t="s">
        <v>1281</v>
      </c>
    </row>
    <row r="578" spans="1:16" s="12" customFormat="1" x14ac:dyDescent="0.25">
      <c r="A578" s="136"/>
      <c r="B578" s="137"/>
      <c r="C578" s="59"/>
      <c r="D578" s="60"/>
      <c r="E578" s="61"/>
      <c r="F578" s="61"/>
      <c r="G578" s="62"/>
      <c r="H578" s="63"/>
      <c r="I578" s="61"/>
      <c r="J578" s="64"/>
      <c r="K578" s="65"/>
      <c r="L578" s="9"/>
      <c r="O578" s="33"/>
    </row>
    <row r="579" spans="1:16" x14ac:dyDescent="0.25">
      <c r="B579" s="139" t="s">
        <v>1331</v>
      </c>
      <c r="C579" s="66">
        <f>SUM(C9:C578)</f>
        <v>4236000</v>
      </c>
      <c r="D579" s="66">
        <f>SUM(D9:D578)</f>
        <v>3974899.12</v>
      </c>
      <c r="E579" s="68"/>
      <c r="F579" s="68"/>
      <c r="G579" s="67"/>
      <c r="H579" s="63"/>
      <c r="I579" s="69"/>
      <c r="J579" s="70"/>
      <c r="K579" s="71"/>
      <c r="L579" s="72"/>
      <c r="O579" s="33"/>
    </row>
    <row r="580" spans="1:16" x14ac:dyDescent="0.25">
      <c r="C580" s="73"/>
      <c r="G580" s="75"/>
      <c r="J580" s="76"/>
      <c r="K580" s="77"/>
      <c r="L580" s="78"/>
    </row>
    <row r="581" spans="1:16" x14ac:dyDescent="0.25">
      <c r="A581" s="140" t="s">
        <v>1332</v>
      </c>
      <c r="B581" s="141"/>
      <c r="C581" s="15"/>
      <c r="F581" s="156"/>
      <c r="G581" s="87"/>
      <c r="H581" s="4"/>
      <c r="I581" s="75"/>
      <c r="J581"/>
      <c r="K581" s="81"/>
      <c r="L581" s="82"/>
      <c r="M581" s="4"/>
      <c r="N581" s="4"/>
      <c r="O581" s="76"/>
      <c r="P581" s="1"/>
    </row>
    <row r="582" spans="1:16" x14ac:dyDescent="0.25">
      <c r="A582" s="142" t="s">
        <v>69</v>
      </c>
      <c r="B582" s="143" t="s">
        <v>1333</v>
      </c>
      <c r="C582" s="83"/>
      <c r="D582" s="79"/>
      <c r="F582" s="156"/>
      <c r="G582" s="87"/>
      <c r="H582" s="4"/>
      <c r="I582" s="75"/>
      <c r="J582"/>
      <c r="K582" s="81"/>
      <c r="L582" s="82"/>
      <c r="M582" s="4"/>
      <c r="N582" s="4"/>
      <c r="O582" s="76"/>
      <c r="P582" s="1"/>
    </row>
    <row r="583" spans="1:16" x14ac:dyDescent="0.25">
      <c r="A583" s="142" t="s">
        <v>1334</v>
      </c>
      <c r="B583" s="143" t="s">
        <v>1335</v>
      </c>
      <c r="C583" s="83"/>
      <c r="D583" s="80"/>
      <c r="F583" s="156"/>
      <c r="G583" s="87"/>
      <c r="H583" s="4"/>
      <c r="I583" s="75"/>
      <c r="J583"/>
      <c r="K583" s="81"/>
      <c r="L583" s="82"/>
      <c r="M583" s="4"/>
      <c r="N583" s="4"/>
      <c r="O583" s="76"/>
      <c r="P583" s="1"/>
    </row>
    <row r="584" spans="1:16" x14ac:dyDescent="0.25">
      <c r="A584" s="142" t="s">
        <v>488</v>
      </c>
      <c r="B584" s="143" t="s">
        <v>1336</v>
      </c>
      <c r="C584" s="83"/>
      <c r="D584" s="80"/>
      <c r="F584" s="156"/>
      <c r="G584" s="87"/>
      <c r="H584" s="4"/>
      <c r="I584" s="75"/>
      <c r="J584"/>
      <c r="K584" s="81"/>
      <c r="L584" s="82"/>
      <c r="M584" s="4"/>
      <c r="N584" s="4"/>
      <c r="O584" s="76"/>
      <c r="P584" s="1"/>
    </row>
    <row r="585" spans="1:16" x14ac:dyDescent="0.25">
      <c r="A585" s="142" t="s">
        <v>426</v>
      </c>
      <c r="B585" s="143" t="s">
        <v>1337</v>
      </c>
      <c r="C585" s="12"/>
      <c r="D585" s="84"/>
      <c r="F585" s="156"/>
      <c r="G585" s="87"/>
      <c r="H585" s="4"/>
      <c r="I585" s="75"/>
      <c r="J585"/>
      <c r="K585" s="81"/>
      <c r="L585" s="82"/>
      <c r="M585" s="4"/>
      <c r="N585" s="4"/>
      <c r="O585" s="76"/>
      <c r="P585" s="1"/>
    </row>
    <row r="586" spans="1:16" x14ac:dyDescent="0.25">
      <c r="A586" s="144" t="s">
        <v>426</v>
      </c>
      <c r="B586" s="145" t="s">
        <v>1338</v>
      </c>
      <c r="C586" s="85"/>
      <c r="D586" s="80"/>
      <c r="F586" s="156"/>
      <c r="G586" s="87"/>
      <c r="H586" s="4"/>
      <c r="I586" s="75"/>
      <c r="J586"/>
      <c r="K586" s="81"/>
      <c r="L586" s="82"/>
      <c r="M586" s="4"/>
      <c r="N586" s="4"/>
      <c r="O586" s="76"/>
      <c r="P586" s="1"/>
    </row>
    <row r="587" spans="1:16" x14ac:dyDescent="0.25">
      <c r="A587" s="146"/>
      <c r="B587" s="88"/>
      <c r="C587" s="7"/>
      <c r="D587" s="80"/>
      <c r="F587" s="156"/>
      <c r="G587" s="87"/>
      <c r="H587" s="4"/>
      <c r="I587" s="75"/>
      <c r="J587"/>
      <c r="K587" s="81"/>
      <c r="L587" s="82"/>
      <c r="M587" s="4"/>
      <c r="N587" s="4"/>
      <c r="O587" s="76"/>
      <c r="P587" s="1"/>
    </row>
  </sheetData>
  <dataValidations count="1">
    <dataValidation type="list" allowBlank="1" showInputMessage="1" showErrorMessage="1" sqref="K504:K577 K9:K502" xr:uid="{BBF946F8-6F49-43DE-9C77-8480AD1E7337}">
      <formula1>#REF!</formula1>
    </dataValidation>
  </dataValidations>
  <pageMargins left="0.75" right="0.75" top="1" bottom="1" header="0.5" footer="0.5"/>
  <pageSetup scale="53" fitToHeight="1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Responses</vt:lpstr>
      <vt:lpstr>Responses!Print_Area</vt:lpstr>
      <vt:lpstr>Responses!Print_Titles</vt:lpstr>
    </vt:vector>
  </TitlesOfParts>
  <Company>Virginia Commonwealth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2025-09-17T21:04:56Z</dcterms:created>
  <dcterms:modified xsi:type="dcterms:W3CDTF">2025-09-17T21:10:23Z</dcterms:modified>
</cp:coreProperties>
</file>